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320" windowHeight="7935" activeTab="3"/>
  </bookViews>
  <sheets>
    <sheet name="เกณฑ์ทางตรง" sheetId="1" r:id="rId1"/>
    <sheet name="เกณฑ์ทางอ้อม" sheetId="6" r:id="rId2"/>
    <sheet name="ไม่ได้รับจัดสรร" sheetId="7" r:id="rId3"/>
    <sheet name="เกณฑ์ทางตรง สำหรับปลิ้น" sheetId="8" r:id="rId4"/>
  </sheets>
  <definedNames>
    <definedName name="_xlnm.Print_Area" localSheetId="0">เกณฑ์ทางตรง!$A$399:$AB$426</definedName>
    <definedName name="_xlnm.Print_Area" localSheetId="3">'เกณฑ์ทางตรง สำหรับปลิ้น'!$A$1:$AB$459</definedName>
    <definedName name="_xlnm.Print_Titles" localSheetId="0">เกณฑ์ทางตรง!$2:$18</definedName>
    <definedName name="_xlnm.Print_Titles" localSheetId="3">'เกณฑ์ทางตรง สำหรับปลิ้น'!$2:$18</definedName>
  </definedNames>
  <calcPr calcId="124519"/>
</workbook>
</file>

<file path=xl/calcChain.xml><?xml version="1.0" encoding="utf-8"?>
<calcChain xmlns="http://schemas.openxmlformats.org/spreadsheetml/2006/main">
  <c r="B452" i="8"/>
  <c r="U449"/>
  <c r="O446"/>
  <c r="B442"/>
  <c r="B438"/>
  <c r="Z436"/>
  <c r="Z434"/>
  <c r="B430"/>
  <c r="B428"/>
  <c r="B427"/>
  <c r="B419"/>
  <c r="B415"/>
  <c r="B414" s="1"/>
  <c r="B410"/>
  <c r="B408"/>
  <c r="Z406"/>
  <c r="Z404"/>
  <c r="B400"/>
  <c r="B399"/>
  <c r="B395"/>
  <c r="B388"/>
  <c r="B387" s="1"/>
  <c r="B383"/>
  <c r="B379"/>
  <c r="AD377"/>
  <c r="Z377"/>
  <c r="Z375"/>
  <c r="AD374"/>
  <c r="B371"/>
  <c r="B370" s="1"/>
  <c r="B366"/>
  <c r="Z364"/>
  <c r="Z362"/>
  <c r="AD360"/>
  <c r="AD363" s="1"/>
  <c r="B358"/>
  <c r="B357"/>
  <c r="B353"/>
  <c r="Z351"/>
  <c r="Z349"/>
  <c r="AD347"/>
  <c r="AD350" s="1"/>
  <c r="B345"/>
  <c r="B344" s="1"/>
  <c r="B340"/>
  <c r="B336"/>
  <c r="B332"/>
  <c r="Z330"/>
  <c r="Z328"/>
  <c r="AD326"/>
  <c r="AD329" s="1"/>
  <c r="B324"/>
  <c r="B323"/>
  <c r="B319"/>
  <c r="AD317"/>
  <c r="Z317"/>
  <c r="Z315"/>
  <c r="AD314"/>
  <c r="B312"/>
  <c r="B311" s="1"/>
  <c r="B307"/>
  <c r="B303"/>
  <c r="AD301"/>
  <c r="Z301"/>
  <c r="Z299"/>
  <c r="AD298"/>
  <c r="B296"/>
  <c r="B295" s="1"/>
  <c r="B291"/>
  <c r="Z289"/>
  <c r="Z287"/>
  <c r="AD286"/>
  <c r="AD289" s="1"/>
  <c r="B284"/>
  <c r="B283"/>
  <c r="B279"/>
  <c r="AD277"/>
  <c r="Z277"/>
  <c r="Z275"/>
  <c r="AD274"/>
  <c r="B272"/>
  <c r="B271" s="1"/>
  <c r="B267"/>
  <c r="B263"/>
  <c r="Z261"/>
  <c r="Z259"/>
  <c r="AD257"/>
  <c r="AD260" s="1"/>
  <c r="B255"/>
  <c r="B254" s="1"/>
  <c r="B246"/>
  <c r="Z244"/>
  <c r="Z242"/>
  <c r="AD240"/>
  <c r="AD243" s="1"/>
  <c r="B238"/>
  <c r="B237"/>
  <c r="B230"/>
  <c r="B226"/>
  <c r="Z224"/>
  <c r="Z222"/>
  <c r="AD220"/>
  <c r="AD223" s="1"/>
  <c r="B218"/>
  <c r="B216"/>
  <c r="B211" s="1"/>
  <c r="S206"/>
  <c r="Y203"/>
  <c r="AD201"/>
  <c r="AD205" s="1"/>
  <c r="Z201"/>
  <c r="S199"/>
  <c r="B198"/>
  <c r="R193"/>
  <c r="AD192"/>
  <c r="AD195" s="1"/>
  <c r="Z191"/>
  <c r="R189"/>
  <c r="B188"/>
  <c r="Q186"/>
  <c r="Z184"/>
  <c r="AD183"/>
  <c r="AD186" s="1"/>
  <c r="Q182"/>
  <c r="B181"/>
  <c r="P179"/>
  <c r="P177"/>
  <c r="AD175"/>
  <c r="AD178" s="1"/>
  <c r="Z175"/>
  <c r="P173"/>
  <c r="B172"/>
  <c r="B121"/>
  <c r="Z119"/>
  <c r="R117"/>
  <c r="Z115"/>
  <c r="O113"/>
  <c r="B112"/>
  <c r="M110"/>
  <c r="X107"/>
  <c r="F102"/>
  <c r="M99"/>
  <c r="Z96"/>
  <c r="M93"/>
  <c r="B92"/>
  <c r="P89"/>
  <c r="V80"/>
  <c r="I78"/>
  <c r="I76"/>
  <c r="Z73"/>
  <c r="I70"/>
  <c r="B69"/>
  <c r="Z60"/>
  <c r="G56"/>
  <c r="Z53"/>
  <c r="H50"/>
  <c r="G48"/>
  <c r="B47"/>
  <c r="F44"/>
  <c r="E42"/>
  <c r="W38"/>
  <c r="K35"/>
  <c r="Z32"/>
  <c r="J29"/>
  <c r="F26"/>
  <c r="Z23"/>
  <c r="E20"/>
  <c r="B19"/>
  <c r="B410" i="1"/>
  <c r="B408"/>
  <c r="Z406"/>
  <c r="Z404"/>
  <c r="B400"/>
  <c r="B399"/>
  <c r="B291"/>
  <c r="Z289"/>
  <c r="Z287"/>
  <c r="B284"/>
  <c r="B283"/>
  <c r="AD175"/>
  <c r="AD178" s="1"/>
  <c r="B379"/>
  <c r="AD377"/>
  <c r="AD374"/>
  <c r="AD363"/>
  <c r="AD360"/>
  <c r="Z351"/>
  <c r="Z349"/>
  <c r="AD350"/>
  <c r="AD347"/>
  <c r="B336"/>
  <c r="B324"/>
  <c r="AD329"/>
  <c r="AD326"/>
  <c r="Z317"/>
  <c r="Z315"/>
  <c r="B312"/>
  <c r="AD314"/>
  <c r="AD317" s="1"/>
  <c r="B303"/>
  <c r="AD298"/>
  <c r="AD301" s="1"/>
  <c r="AD286"/>
  <c r="AD289" s="1"/>
  <c r="B272"/>
  <c r="AD274"/>
  <c r="AD277" s="1"/>
  <c r="B255"/>
  <c r="B263"/>
  <c r="AD257"/>
  <c r="AD260" s="1"/>
  <c r="B246"/>
  <c r="B238"/>
  <c r="AD240"/>
  <c r="AD243" s="1"/>
  <c r="B218"/>
  <c r="B226"/>
  <c r="AD220"/>
  <c r="AD223" s="1"/>
  <c r="AD201"/>
  <c r="AD205" s="1"/>
  <c r="R189"/>
  <c r="AD195"/>
  <c r="AD192"/>
  <c r="AD183"/>
  <c r="AD186" s="1"/>
  <c r="Z175"/>
  <c r="P173"/>
  <c r="B345"/>
  <c r="B332"/>
  <c r="B237"/>
  <c r="B69"/>
  <c r="B47"/>
  <c r="B19"/>
  <c r="I70"/>
  <c r="I76"/>
  <c r="B296"/>
  <c r="B419"/>
  <c r="B388"/>
  <c r="B395"/>
  <c r="B383"/>
  <c r="B371"/>
  <c r="B370" s="1"/>
  <c r="B188"/>
  <c r="U449"/>
  <c r="O446"/>
  <c r="B442"/>
  <c r="B438"/>
  <c r="Z436"/>
  <c r="Z434"/>
  <c r="B430"/>
  <c r="B452"/>
  <c r="B415"/>
  <c r="B366"/>
  <c r="B353"/>
  <c r="B344" s="1"/>
  <c r="B319"/>
  <c r="B311" s="1"/>
  <c r="B279"/>
  <c r="B230"/>
  <c r="B267"/>
  <c r="R193"/>
  <c r="Q186"/>
  <c r="P179"/>
  <c r="P177"/>
  <c r="B121"/>
  <c r="J29"/>
  <c r="B387"/>
  <c r="Z377"/>
  <c r="Z375"/>
  <c r="Z364"/>
  <c r="Z362"/>
  <c r="B172" l="1"/>
  <c r="B428"/>
  <c r="B427" s="1"/>
  <c r="B358"/>
  <c r="B357" s="1"/>
  <c r="B340"/>
  <c r="B323" s="1"/>
  <c r="Z330"/>
  <c r="Z328"/>
  <c r="B307"/>
  <c r="B295" s="1"/>
  <c r="Z301"/>
  <c r="Z299"/>
  <c r="Z224"/>
  <c r="Z222"/>
  <c r="Z277"/>
  <c r="Z275"/>
  <c r="Z261"/>
  <c r="Z259"/>
  <c r="Z244"/>
  <c r="Z242"/>
  <c r="B254" l="1"/>
  <c r="B216"/>
  <c r="B211" s="1"/>
  <c r="Y203"/>
  <c r="Z201"/>
  <c r="S206"/>
  <c r="Z191"/>
  <c r="Z184"/>
  <c r="Q182"/>
  <c r="B112"/>
  <c r="Z119"/>
  <c r="R117"/>
  <c r="Z115"/>
  <c r="O113"/>
  <c r="X107"/>
  <c r="F102"/>
  <c r="M99"/>
  <c r="Z96"/>
  <c r="M110"/>
  <c r="M93"/>
  <c r="P89"/>
  <c r="V80"/>
  <c r="I78"/>
  <c r="Z73"/>
  <c r="F44"/>
  <c r="Z32"/>
  <c r="Z23"/>
  <c r="E20"/>
  <c r="Z60"/>
  <c r="G56"/>
  <c r="Z53"/>
  <c r="G48"/>
  <c r="H50"/>
  <c r="E42"/>
  <c r="K35"/>
  <c r="F26"/>
  <c r="S199" l="1"/>
  <c r="B198"/>
  <c r="W38"/>
  <c r="B92"/>
  <c r="B414"/>
  <c r="B271"/>
  <c r="B181"/>
</calcChain>
</file>

<file path=xl/comments1.xml><?xml version="1.0" encoding="utf-8"?>
<comments xmlns="http://schemas.openxmlformats.org/spreadsheetml/2006/main">
  <authors>
    <author>dol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dol:</t>
        </r>
        <r>
          <rPr>
            <sz val="9"/>
            <color indexed="81"/>
            <rFont val="Tahoma"/>
            <family val="2"/>
          </rPr>
          <t xml:space="preserve">
ค่าสื่อสารและโทรคมนาคม เช่น ค่าอินเตอร์เน็ตส่วนกลาง นอกเหนือจากที่ สทส. ดูแล</t>
        </r>
      </text>
    </comment>
  </commentList>
</comments>
</file>

<file path=xl/sharedStrings.xml><?xml version="1.0" encoding="utf-8"?>
<sst xmlns="http://schemas.openxmlformats.org/spreadsheetml/2006/main" count="1127" uniqueCount="305">
  <si>
    <t>รหัส</t>
  </si>
  <si>
    <t>ศูนย์ต้นทุน</t>
  </si>
  <si>
    <t>กิจกรรมย่อย</t>
  </si>
  <si>
    <t>กิจกรรมหลัก</t>
  </si>
  <si>
    <t>ผลผลิตหลัก</t>
  </si>
  <si>
    <t>ที่ดินของรัฐที่ได้รับการบริหารจัดการการใช้ประโยชน์
เพื่อแก้ไขปัญหาความยากจน</t>
  </si>
  <si>
    <t>สัดส่วน/
จำนวนเงิน</t>
  </si>
  <si>
    <t>โฉนดที่ดินที่ได้รับการบริหารจัดการ</t>
  </si>
  <si>
    <t>ระวางแผนที่ที่จัดทำขึ้นสำหรับ
การออกหนังสือแสดงสิทธิและให้บริการ</t>
  </si>
  <si>
    <t>ที่ดินสาธารณประโยชน์ที่ได้รับการรังวัดเพื่อออก นสล.</t>
  </si>
  <si>
    <t>ที่ดินของรัฐที่ได้รับการกำกับดูแลตามประมวลกฎหมายที่ดิน</t>
  </si>
  <si>
    <t>ข้อมูลที่ดินสาธารณประโยชน์ที่ได้รับการลงระวางแผนที่</t>
  </si>
  <si>
    <t>ข้อมูลที่ดินของรัฐที่ได้รับการจัดเก็บในระบบดิจิทัลให้เป็นมาตรฐานเดียวกัน</t>
  </si>
  <si>
    <t>ข้อมูลรูปแปลงที่ดินที่ได้รับการจัดเก็บในระบบภภูมิสารสนเทศ</t>
  </si>
  <si>
    <t>งานด้านทะเบียนสิทธิและนิติกรรมที่ประชาชนได้รับบริการ</t>
  </si>
  <si>
    <t>ปัญหาเรื่องการออกเอกสารสิทธิในที่ดินที่ได้รับการแก้ไข</t>
  </si>
  <si>
    <t>งานด้านทะเบียนที่ดินที่ได้รับการวางมาตรฐานการให้บริการ</t>
  </si>
  <si>
    <t>งานด้านส่งเสริมธุรกิจอสังหาริมทรัพย์ที่ผู้ประกอบการได้รับบริการ</t>
  </si>
  <si>
    <t>งานด้านรังวัดที่ประชาชนได้รับบริการ</t>
  </si>
  <si>
    <t>งานด้านรังวัดที่ได้รับการวางมาตรฐานการให้บริการ</t>
  </si>
  <si>
    <t>หลักฐานทางทะเบียนที่ดินได้รับการดูแลรักษาให้อยู่ในสภาพที่ดี</t>
  </si>
  <si>
    <t>สำนักงานที่ดินที่ได้รับการพัฒนาระบบการบริหารจัดการที่ดิน</t>
  </si>
  <si>
    <t>สจร.</t>
  </si>
  <si>
    <t>และที่อยู่อาศัย</t>
  </si>
  <si>
    <t>สนส.</t>
  </si>
  <si>
    <t>ส.กทม./สาขา</t>
  </si>
  <si>
    <t>บริการด้านส่งเสริมธุรกิจ</t>
  </si>
  <si>
    <t>อสังหาริมทรัพย์</t>
  </si>
  <si>
    <t>สำนักงานที่ดิน</t>
  </si>
  <si>
    <t>สำนักงานที่ดิน
ใน
ส่วนภูมิภาค</t>
  </si>
  <si>
    <t>หน่วยงานสนับสนุน</t>
  </si>
  <si>
    <t>สล.</t>
  </si>
  <si>
    <t>สสธ.</t>
  </si>
  <si>
    <t>สมท.</t>
  </si>
  <si>
    <t>สมส.</t>
  </si>
  <si>
    <t>สชอ.</t>
  </si>
  <si>
    <t>คล.</t>
  </si>
  <si>
    <t>ด้านการเงินและบัญชี</t>
  </si>
  <si>
    <t>กจ.</t>
  </si>
  <si>
    <t>ด้านบริหารบุคลากร</t>
  </si>
  <si>
    <t>พด.</t>
  </si>
  <si>
    <t>ด้านการพัสดุ</t>
  </si>
  <si>
    <t>กผ.</t>
  </si>
  <si>
    <t>ด้านแผนงาน</t>
  </si>
  <si>
    <t>กพ.</t>
  </si>
  <si>
    <t>ด้านการพิมพ์</t>
  </si>
  <si>
    <t>ตภ.</t>
  </si>
  <si>
    <t>ด้านตรวจสอบภายใน</t>
  </si>
  <si>
    <t>ด้านงานสารบรรณ</t>
  </si>
  <si>
    <t>ด้านยานพาหนะ</t>
  </si>
  <si>
    <t>กพร.</t>
  </si>
  <si>
    <t>สทส.</t>
  </si>
  <si>
    <t>ในสำนักงานที่ดิน</t>
  </si>
  <si>
    <t>ด้านกฎหมาย</t>
  </si>
  <si>
    <t>ฝอ.</t>
  </si>
  <si>
    <t>สพร.</t>
  </si>
  <si>
    <t>ศปท.</t>
  </si>
  <si>
    <t>กทผ.</t>
  </si>
  <si>
    <t>ศรท.</t>
  </si>
  <si>
    <t>กลุ่มแผนงานและยุทธศาสตร์ กองแผนงาน</t>
  </si>
  <si>
    <t>ที่ดินของรัฐที่จัดให้แก่ประชาชนที่ยากจน</t>
  </si>
  <si>
    <t>รังวัดทำแผนที่การ</t>
  </si>
  <si>
    <t>ถือครองที่ดินทำกิน</t>
  </si>
  <si>
    <t>รังวัดวางผังแบ่งแปลง</t>
  </si>
  <si>
    <t>ที่ดินทำกินและ</t>
  </si>
  <si>
    <t>ที่อยู่อาศัย</t>
  </si>
  <si>
    <t>รังวัดทำแผนที่ที่ดิน</t>
  </si>
  <si>
    <t>สาธารณประโยชน์</t>
  </si>
  <si>
    <t>ที่ดินของรัฐที่ได้รับการบริหารจัดการ</t>
  </si>
  <si>
    <t>ที่ดินของรัฐ</t>
  </si>
  <si>
    <t>เดินสำรวจรังวัดทำแผนที่</t>
  </si>
  <si>
    <t>เพื่อออกโฉนดที่ดิน</t>
  </si>
  <si>
    <t>โฉนดที่ดินที่ออกให้แก่ประชาชน</t>
  </si>
  <si>
    <t>จัดทำมาตรฐานและ</t>
  </si>
  <si>
    <t>พิจารณาการออกหนังสือ</t>
  </si>
  <si>
    <t>สร้างและบริการระวาง</t>
  </si>
  <si>
    <t>ปรับปรุงระวางแผนที่</t>
  </si>
  <si>
    <t>ให้เป็นระบบยูทีเอ็ม</t>
  </si>
  <si>
    <t>รังวัดและทำหมุด</t>
  </si>
  <si>
    <t>หลักฐานแผนที่</t>
  </si>
  <si>
    <t>นำเข้าข้อมูลแผนที่</t>
  </si>
  <si>
    <t>รูปแปลงที่ดินของรัฐ</t>
  </si>
  <si>
    <t>ระบบดิจิดัล</t>
  </si>
  <si>
    <t>จัดทำแผนที่เพื่อการ</t>
  </si>
  <si>
    <t>แก้ไขปัญหาการทับซ้อน</t>
  </si>
  <si>
    <t>แนวเขตที่ดินของรัฐ</t>
  </si>
  <si>
    <t>บริการด้านจดทะเบียน</t>
  </si>
  <si>
    <t>สิทธิและนิติกรรม</t>
  </si>
  <si>
    <t>งานด้านทะเบียนและรังวัดที่ดินที่บริการให้แก่ประชาชน</t>
  </si>
  <si>
    <t>วางมาตรฐานงาน</t>
  </si>
  <si>
    <t>ด้านทะเบียนที่ดิน</t>
  </si>
  <si>
    <t>บริการด้านส่งเสริม</t>
  </si>
  <si>
    <t>ธุรกิจอสังหาริมทรัพย์</t>
  </si>
  <si>
    <t>ปรับปรุงสถานที่</t>
  </si>
  <si>
    <t>ให้บริการประชาชน</t>
  </si>
  <si>
    <t>ด้านอสังหาริมทรัพย์</t>
  </si>
  <si>
    <t>ปรับปรุงระบบการดูแล</t>
  </si>
  <si>
    <t>วางมาตรฐานและ</t>
  </si>
  <si>
    <t>ส่งเสริมการรังวัดที่ดิน</t>
  </si>
  <si>
    <t>ส่งเสริมและควบคุม</t>
  </si>
  <si>
    <t>การรังวัดเอกชน</t>
  </si>
  <si>
    <t>การจัดเก็บเอกสาร</t>
  </si>
  <si>
    <t>เกี่ยวกับที่ดิน</t>
  </si>
  <si>
    <t>สตร.</t>
  </si>
  <si>
    <t>ตรวจราชการ</t>
  </si>
  <si>
    <t>ด้านพัฒนาระบบ</t>
  </si>
  <si>
    <t>บริหารราชการ</t>
  </si>
  <si>
    <t>ป้องกันและปราบปราม</t>
  </si>
  <si>
    <t>การทุจริตและ</t>
  </si>
  <si>
    <t>คุ้มครองจริยธรรม</t>
  </si>
  <si>
    <t>พัฒนาและบริการด้าน</t>
  </si>
  <si>
    <t>เทคโนโลยีสารสนเทศ</t>
  </si>
  <si>
    <t>และการสื่อสาร</t>
  </si>
  <si>
    <t>ด้านเครือข่าย</t>
  </si>
  <si>
    <t>อินเตอร์เน็ต</t>
  </si>
  <si>
    <t>พัฒนาระบบบริการ</t>
  </si>
  <si>
    <t>แสดงสิทธิในที่ดิน</t>
  </si>
  <si>
    <t>พัฒนาระบบบริหาร</t>
  </si>
  <si>
    <t>ยกระดับกการรังวัด</t>
  </si>
  <si>
    <t>ด้วยแผนที่ชั้นหนึ่ง</t>
  </si>
  <si>
    <t>แผนที่ภาพถ่ายทาง</t>
  </si>
  <si>
    <t>อากาศและภาคพื้นดิน</t>
  </si>
  <si>
    <t>จัดทำข้อมูลที่ดินเพื่อ</t>
  </si>
  <si>
    <t>ปรับปรุงมาตรฐาน</t>
  </si>
  <si>
    <t>สิ่งอำนวยความสะดวก</t>
  </si>
  <si>
    <t>แผนที่ที่จัดทำขึ้นเพื่อรองรับการบริหารจัดการข้อมูลที่ดิน</t>
  </si>
  <si>
    <t>บริการด้านการรังวัด</t>
  </si>
  <si>
    <t>ที่ดิน</t>
  </si>
  <si>
    <t>ด้านเทคโนโลยี</t>
  </si>
  <si>
    <t>สารสนเทศ</t>
  </si>
  <si>
    <t>ส่งเสริมและพัฒนาการ</t>
  </si>
  <si>
    <t>จัดที่ดินทำกินให้ชุมชน</t>
  </si>
  <si>
    <t>ด้านอาคารและสถานที่</t>
  </si>
  <si>
    <t>จัดทำฐานข้อมูลแนวเขต</t>
  </si>
  <si>
    <t>ทางสาธารณประโยชน์</t>
  </si>
  <si>
    <t>เร่งรัดงานรังวัดของ</t>
  </si>
  <si>
    <t>ด้านงบประมาณ</t>
  </si>
  <si>
    <t>ด้านวินัยและความรับผิด</t>
  </si>
  <si>
    <t>ทางละเมิด</t>
  </si>
  <si>
    <t>ด้านการประชาสัมพันธ์</t>
  </si>
  <si>
    <t>ตามนโยบายรัฐบาล</t>
  </si>
  <si>
    <t>เดินสำรวจออกโฉนด</t>
  </si>
  <si>
    <t>การจัดที่ดินตามนโยบาย</t>
  </si>
  <si>
    <t>รักษาหลักฐานทาง</t>
  </si>
  <si>
    <t>ทะเบียนที่ดิน</t>
  </si>
  <si>
    <t>โครงการส่งช่างรังวัดเฉพาะกิจไปช่วยเร่งรัดงานรังวัดของสำนักงานที่ดิน</t>
  </si>
  <si>
    <t>ด้านพัฒนาทรัพยากร</t>
  </si>
  <si>
    <t>บุคคล</t>
  </si>
  <si>
    <t>ด้านงานช่วยอำนวยการ</t>
  </si>
  <si>
    <t>ด้านการวิเทศสัมพันธ์</t>
  </si>
  <si>
    <t>พัฒนาประสิทธิภาพ</t>
  </si>
  <si>
    <t>การบริการประชาชนใน</t>
  </si>
  <si>
    <t>ภาคใต้</t>
  </si>
  <si>
    <t>โครงการส่งเสริมและพัฒนาการจัดที่ดินทำกินและที่อยู่อาศัยให้ชุมชนในที่ดินสาธารณประโยชน์ตามนโยบายรัฐบาล</t>
  </si>
  <si>
    <t>โดบระบบดาวเทียม</t>
  </si>
  <si>
    <t>โครงการจัดทำข้อมูลที่ดินเพื่อการจัดที่ดินตามนโยบายคณะกรรมการนโยบายที่ดินแห่งชาติ (คทช.)</t>
  </si>
  <si>
    <t>ของคณะกรรมการ</t>
  </si>
  <si>
    <t>นโยบายที่ดินแห่งชาติ (คทช.)</t>
  </si>
  <si>
    <t>(คทช.)</t>
  </si>
  <si>
    <t>มาตราส่วน 1 : 4,000</t>
  </si>
  <si>
    <t>โครงการข้าราชการกรมที่ดิน  ยุคใหม่ ไม่รับ ไม่โกง</t>
  </si>
  <si>
    <t>และเว็บไซต์</t>
  </si>
  <si>
    <t>โครงการจัดทำฐานข้อมูลแนวเขตทางสาธารณประโยชน์มาตราส่วน 1 : 4,000</t>
  </si>
  <si>
    <t>ที่ดินของรัฐที่ได้รับการจัดที่ดินทำกินและที่อยู่อาศัย</t>
  </si>
  <si>
    <t>ส่งเสริมและพัฒนาการจัดที่ดินทำกินและที่อยู่อาศัยให้ชุมชนในที่ดินสาธารณประโยชน์ตามนโยบายรัฐบาล</t>
  </si>
  <si>
    <t>จัดทำฐานข้อมูลแนวเขตทางสาธารณประโยชน์</t>
  </si>
  <si>
    <t>ส่งช่างรังวัดเฉพาะกิจไปช่วยเร่งรัดงานรังวัดของสำนักงานที่ดิน</t>
  </si>
  <si>
    <t>รายการค่าใช้จ่ายบุคลากรภาครัฐ</t>
  </si>
  <si>
    <t>พื้นที่ 5 จังหวัดชายแดน</t>
  </si>
  <si>
    <t>ผลผลิตย่อย 22 ผลผลิต</t>
  </si>
  <si>
    <t>ควบคุมและคุ้มครอง</t>
  </si>
  <si>
    <t>ประชาชน</t>
  </si>
  <si>
    <t>และจัดทำข้อมูลของ</t>
  </si>
  <si>
    <t xml:space="preserve">สำรวจ ตรวจสอบ </t>
  </si>
  <si>
    <t xml:space="preserve">โครงการสนับสนุน คทช. จังหวัดในการจัดที่ดินทำกินให้ชุมชนตามนโยบายรัฐบาล </t>
  </si>
  <si>
    <t>เพื่อสร้างความมั่นคง</t>
  </si>
  <si>
    <t>ในพื้นที่ 3 จังหวัด</t>
  </si>
  <si>
    <t>ชายแดนภาคใต้</t>
  </si>
  <si>
    <t>โครงการเดินสำรวจออกโฉนดที่ดินเพื่อเสริมสร้างความมั่นคงในพื้นที่ 3 จังหวัดชายแดนภาคใต้</t>
  </si>
  <si>
    <t>โครงการสนับสนุนการพัฒนาประสิทธิภาพการบริหารราชการ</t>
  </si>
  <si>
    <t>สนับสนุนการเพิ่ม</t>
  </si>
  <si>
    <t>ประสิทธิภาพการ</t>
  </si>
  <si>
    <t>ประสิทธิภาพการบริหาร</t>
  </si>
  <si>
    <t>ราชการ</t>
  </si>
  <si>
    <t>โครงการสนับสนับสนุนการเพิ่มประสิทธิภาพการบริหารราชการ</t>
  </si>
  <si>
    <t>พัฒนาฐานข้อมูลที่ดิน</t>
  </si>
  <si>
    <t>และแผนที่รูปแปลงที่ดิน</t>
  </si>
  <si>
    <t>โครงการพัฒนาฐานข้อมูลที่ดินและแผนที่และรูปแปลงที่ดินให้เป็นระบบมาตรฐานเดียวกัน</t>
  </si>
  <si>
    <t>พัฒนาระบบสารสนเทศ</t>
  </si>
  <si>
    <t>โครงการพัฒนาระบบสารสนเทศที่ดิน ระยะที่2</t>
  </si>
  <si>
    <t>ศดธ.</t>
  </si>
  <si>
    <t>การขับเคลื่อนการจัดการ</t>
  </si>
  <si>
    <t>การแก้ไขปัญหา เรื่องร้อง</t>
  </si>
  <si>
    <t>เรียน ร้องทุกข์ในศูนย์</t>
  </si>
  <si>
    <t>ดำรงธรรม</t>
  </si>
  <si>
    <t>สรุปเกณฑ์การปันส่วนต้นทุนจากศูนย์ต้นทุนสู่กิจกรรมย่อย จากกิจกรรมย่อยสู่ผลผลิตย่อย จากผลผลิตย่อยสู่กิจกรรมหลัก และจากกิจกรรมหลักสู่ผลผลิตหลัก ปี 2561</t>
  </si>
  <si>
    <t>จัดที่ดินทำกินและที่อยู่อาศัยให้กับประชาชนที่ยากจน M2155</t>
  </si>
  <si>
    <t>รายจ่ายเพื่อการจัดที่ดินทำกินและที่อยู่อาศัยให้กับประชาชนที่ยากจน M2172</t>
  </si>
  <si>
    <t>บริหารจัดการการใช้ประโยชน์ที่ดินของรัฐ เพื่อแก้ไขปัญหาความยากจน M2156</t>
  </si>
  <si>
    <t>รังวัดออกและตรวจสอบหนังสือสำคัญสำหรับที่หลวง และควบคุมคุ้มครองที่ดินของรัฐ M2165</t>
  </si>
  <si>
    <t>รายจ่ายเพื่อการรังวัดออกและตรวจสอบหนังสือสำคัญสำหรับที่หลวงและควบคุมคุ้มครองที่ดินของรัฐ M2173</t>
  </si>
  <si>
    <t>รังวัดออกหนังสือสำคัญสำหรับที่หลวง และควบคุมคุ้มครองที่ดินของรัฐ M2165</t>
  </si>
  <si>
    <t>ส่งเสริมและพัฒนาการจัดที่ดินทำกิน และที่อยู่อาศัยให้ชุมชนในที่ดินสาธารณประโยชน์ ตามนโยบายรัฐบาล M2158</t>
  </si>
  <si>
    <t>เดินสำรวจออกโฉนดที่ดิน และจัดทำแผนที่รูปแปลงโฉนดที่ดินให้เป็นมาตรฐานเดียวกัน M2163</t>
  </si>
  <si>
    <t>จัดทำและให้บริการระวางแผนที่สำหรับการออกโฉนดที่ดิน M2164</t>
  </si>
  <si>
    <t>รายจ่ายเพื่อจัดทำและให้บริการระวางแผนที่สำหรับการออกโฉนดที่ดิน M2174</t>
  </si>
  <si>
    <t>ยกระดับการรังวัดโดยวิธีแผนที่ชั้นหนึ่งด้วยระบบดาวเทียม M2160</t>
  </si>
  <si>
    <t>นำเข้าข้อมูลแผนที่รูปแปลงที่ดินของรัฐระบบดิจิทัล M2166</t>
  </si>
  <si>
    <t>รายจ่ายเพื่อการนำเข้าข้อมูลแผนที่รูปแปลงที่ดินของรัฐระบบดิจิทัล M2176</t>
  </si>
  <si>
    <t>จัดทำข้อมูลที่ดินเพื่อการจัดการที่ดินตามนโยบายของคณะกรรมการนโยบายที่ดินแห่งชาติ (คทช.) M2157</t>
  </si>
  <si>
    <t>จัดทำฐานข้อมูลแนวเขตทางสาธารณประโยชน์ มาตราส่วน    1 : 4,000 M2161</t>
  </si>
  <si>
    <t>บริการด้านทะเบียนที่ดินในสำนักงานที่ดิน M2180</t>
  </si>
  <si>
    <t>ร่ายจ่ายเพื่อการบริการด้านทะเบียนที่ดินในสำนักงานที่ดิน M2178</t>
  </si>
  <si>
    <t>บริการด้านรังวัดที่ดินในสำนักงานที่ดิน M2181</t>
  </si>
  <si>
    <t>ร่ายจ่ายเพื่อการบริการด้านรังวัดที่ดินในสำนักงานที่ดิน M2177</t>
  </si>
  <si>
    <t>ปรับปรุงระบบการดูแลหลักฐานทางทะเบียนที่ดิน M2168</t>
  </si>
  <si>
    <t>เพิ่มประสิทธิภาพระบบการดูแลหลักฐานทางทะเบียนที่ดิน M2182</t>
  </si>
  <si>
    <t>สนับสนุนการเพิ่มประสิทธิภาพการบริหารราชการ M2170</t>
  </si>
  <si>
    <t>เร่งรัดงานรังวัดของสำนักงานที่ดิน M2183</t>
  </si>
  <si>
    <t xml:space="preserve">บริการด้านทะเบียนที่ดินในสำนักงานที่ดิน M2180
และบริการด้านรังวัดที่ดินในสำนักงานที่ดิน </t>
  </si>
  <si>
    <t>บริการด้านทะเบียนที่ดินในสำนักงานที่ดิน M2180
และบริการด้านรังวัดที่ดินในสำนักงานที่ดิน M2181</t>
  </si>
  <si>
    <t xml:space="preserve">บริการด้านทะเบียนที่ดินในสำนักงานที่ดิน M180
และบริการด้านรังวัดที่ดินในสำนักงานที่ดิน  </t>
  </si>
  <si>
    <t xml:space="preserve">บริการด้านทะเบียนที่ดินในสำนักงานที่ดิน M 2180
และบริการด้านรังวัดที่ดินในสำนักงานที่ดิน </t>
  </si>
  <si>
    <t>ร่ายจ่ายเพื่อการบริการด้านทะเบียนที่ดินในสำนักงานที่ดิน  M2178</t>
  </si>
  <si>
    <t xml:space="preserve">บริการด้านทะเบียนที่ดินในสำนักงานที่ดิน M2180
และบริการด้านรังวัดที่ดินในสำนักงานที่ดิน  </t>
  </si>
  <si>
    <t>บริการด้านทะเบียนที่ดินในสำนักงานที่ดิน M2180
และบริการด้านรังวัดที่ดินในสำนักงานที่ดิน M2180</t>
  </si>
  <si>
    <t xml:space="preserve">บริการด้านทะเบียนที่ดินในสำนักงานที่ดิน M2180
</t>
  </si>
  <si>
    <t>จัดการด้วยเทคโนโลยี</t>
  </si>
  <si>
    <t>การขยายระบบสารสนเทศที่ดินเพื่อการบริการ M2154</t>
  </si>
  <si>
    <t>วันที่ 24 พ.ค. 61</t>
  </si>
  <si>
    <t>สนับสนุน คทช. จังหวัดในการจัดที่ดินทำกินให้ชุมชนตามนโยบายรัฐบาล M2159</t>
  </si>
  <si>
    <t>รายจ่ายเพื่อการเดินสำรวจออกโฉนดที่ดินและจัดทำแผนที่รูปแปลงโฉนดที่ดินให้เป็นมาตรฐานเดียวกัน M2175</t>
  </si>
  <si>
    <t>เดินสำรวจออกโฉนดที่ดินเพื่อเสริมสร้างความมั่นคงในพื้นที่ 3 จังหวัดชายแดนภาคใต้ M2153</t>
  </si>
  <si>
    <t>รายจ่ายเพื่อการเดินสำรวจออกโฉนดที่ดินเพื่อเสริมสร้างความมั่นคงในพื้นที่ 3 จังหวัดชายแดนภาคใต้ M2179</t>
  </si>
  <si>
    <t>พัฒนาฐานข้อมูลที่ดินและแผนที่และรูปแปลงที่ดินให้เป็นระบบมาตรฐานเดียวกัน M2162</t>
  </si>
  <si>
    <t>เพื่อการบริการ</t>
  </si>
  <si>
    <t>ปรับปรุงมาตรฐานสิ่งอำนวยความสะดวกเพื่อบริการประชาชน M2171</t>
  </si>
  <si>
    <t>พัฒนาประสิทธิภาพการบริการประชาชนใน 5 จังหวัดชายแดนภาคใต้ (พื้นที่ 5 จังหวัด ตามพระราชบัญญัติการบริหารราชการจังหวัดชายแดนภาคใต้ พ.ศ. 2553 ได้แก่ จังหวัดปัตตานี ยะลา นราธิวาส สตูล และสงขลา) M2169</t>
  </si>
  <si>
    <t>ที่ดินในสำนักงานที่ดิน</t>
  </si>
  <si>
    <t>เพิ่มประสิทธภาพระบบการดูแลหลักฐานทางทะเบียนที่ดิน M2182</t>
  </si>
  <si>
    <t>เกณฑ์การปันส่วน</t>
  </si>
  <si>
    <t>ส.กม.</t>
  </si>
  <si>
    <t>ลดจากปีที่แล้ว 0.01</t>
  </si>
  <si>
    <t xml:space="preserve">โครงการจัดทำแผนที่เพื่อรองรับการบริหารจัดการข้อมูลที่ดิน บนแผนที่ </t>
  </si>
  <si>
    <t>มาตราส่วน 1:4,000</t>
  </si>
  <si>
    <t>ด้วยเทคโนโลยีที่ทันสมัย</t>
  </si>
  <si>
    <t xml:space="preserve"> เกณฑ์การปันส่วนค่าใช้จ่ายทางอ้อม ปีงบประมาณ พ.ศ. 2561</t>
  </si>
  <si>
    <t>ที่</t>
  </si>
  <si>
    <t>ค่าใช้จ่าย</t>
  </si>
  <si>
    <t>ค่าซ่อมแซมและค่าบำรุงรักษา</t>
  </si>
  <si>
    <t>เฉลี่ยตามจำนวนสำนัก/กอง</t>
  </si>
  <si>
    <t>ค่าจ้างเหมาบริการ/บุคคลภายนอก</t>
  </si>
  <si>
    <t>เฉลี่ยตามพื้นที่สำนัก/กอง</t>
  </si>
  <si>
    <t>ค่าสื่อสารและโทรคมนาคม</t>
  </si>
  <si>
    <t>ค่าเสื่อมราคาอาคาร</t>
  </si>
  <si>
    <t>เงินช่วยค่ารักษาพยาบาลประเภทผู้ป่วยนอก รพ.ของรัฐ</t>
  </si>
  <si>
    <t>เฉลี่ยตามจำนวนเจ้าหน้าที่แต่ละสำนัก/กอง/จังหวัด</t>
  </si>
  <si>
    <t>(เฉพาะข้าราชการ/ลูกจ้างประจำ)</t>
  </si>
  <si>
    <t>เงินช่วยค่ารักษาพยาบาลประเภทผู้ป่วยใน รพ.ของรัฐ</t>
  </si>
  <si>
    <t>เงินช่วยค่ารักษาพยาบาลประเภทผู้ป่วยนอก รพ.ของเอกชน</t>
  </si>
  <si>
    <t>ค่าไฟฟ้า</t>
  </si>
  <si>
    <t>ค่าน้ำประปา</t>
  </si>
  <si>
    <t>(ข้าราชการ/ลูกจ้างประจำ/พนักงานราชการ/ลูกจ้างชั่วคราว)</t>
  </si>
  <si>
    <t>ค่าโทรศัพท์</t>
  </si>
  <si>
    <t>ค่าทำความเย็น</t>
  </si>
  <si>
    <t>คำอธิบาย</t>
  </si>
  <si>
    <t xml:space="preserve">1. ค่าซ่อมแซมและค่าบำรุงรักษา เฉลี่ยตามจำนวนสำนัก/กอง หมายถึง ค่าซ่อมแซมลิฟท์ของกรมที่ดินที่ตั้งอยู่ถนนพระพิพิธ </t>
  </si>
  <si>
    <t>2. ค่าจ้างเหมาบริการ/บุคคลภายนอก เฉลี่ยตามพื้นที่สำนัก/กอง หมายถึง ค่าใช้จ่ายในการใช้บริการการขนเงินของธนาคาร</t>
  </si>
  <si>
    <t>กรุงไทย (KGS) ปันให้กับสำนักงานที่ดินที่มีการใช้บริการการขนเงินของสัญญาจ้างเหมาปี 2561</t>
  </si>
  <si>
    <t>3. ค่าสื่อสารและโทรคมนาคม เฉลี่ยตามจำนวนสำนัก/กองภายในศูนย์ราชการ</t>
  </si>
  <si>
    <t>4. ค่าเสื่อมราคาอาคาร เฉลี่ยตามจำนวนสำนัก/กอง ที่มีข้อมูลอยู่จริง ตามตารางปรับปรุงค่าเสื่อมราคาตอนสิ้นปีงบประมาณ</t>
  </si>
  <si>
    <t xml:space="preserve">5. เงินช่วยค่ารักษาพยาบาลประเภทประเภทผู้ป่วยนอก รพ.ของรัฐ เฉลี่ยตามจำนวนเจ้าหน้าที่แต่ละสำนัก/กอง/จังหวัด </t>
  </si>
  <si>
    <t>(เฉพาะข้าราชการ/ลูกจ้างประจำ) โดยใช้ข้อมูลจำนวนเจ้าหน้าที่จากกองการเจ้าหน้าที่ ณ วันที่ 30 กันยายน 2561</t>
  </si>
  <si>
    <t xml:space="preserve">6. เงินช่วยค่ารักษาพยาบาลประเภทผู้ป่วยใน รพ.ของรัฐ เฉลี่ยตามจำนวนเจ้าหน้าที่แต่ละสำนัก/กอง/จังหวัด </t>
  </si>
  <si>
    <t xml:space="preserve">7. เงินช่วยค่ารักษาพยาบาลประเภทผู้ป่วยนอก รพ.ของเอกชน เฉลี่ยตามจำนวนเจ้าหน้าที่แต่ละสำนัก/กอง/จังหวัด </t>
  </si>
  <si>
    <t>8. ค่าไฟฟ้า เฉลี่ยตามพื้นที่สำนัก/กอง โดยแยกค่าไฟฟ้าตามข้อเท็จจริงของหน่วยงาน ตามข้อมูลที่เจ้าหน้าที่ฝ่ายตรวจสอบ</t>
  </si>
  <si>
    <t>จัดทำทะเบียนคุม (อาคารรังวัด ,ศูนย์ราชการ ,สำนักงานที่ดินกรุงเทพมหานคร และสาขา)</t>
  </si>
  <si>
    <t xml:space="preserve">9. ค่าน้ำประปา เฉลี่ยตามจำนวนเจ้าหน้าที่แต่ละสำนัก/กอง (ข้าราชการ/ลูกจ้างประจำ/พนักงานราชการ/ลูกจ้างชั่วคราว) </t>
  </si>
  <si>
    <t>โดยแยกค่าน้ำประปาตามข้อเท็จจริงของหน่วยงาน ตามข้อมูลที่เจ้าหน้าที่ฝ่ายตรวจสอบจัดทำทะเบียนคุม (อาคารรังวัด ,ศูนย์ราชการ,</t>
  </si>
  <si>
    <t>สำนักงานที่ดินกรุงเทพมหานคร และสาขา)</t>
  </si>
  <si>
    <t>10. ค่าโทรศัพท์ เฉลี่ยตามจำนวนสำนัก/กอง (ศูนย์ราชการ สำนักงานที่ดินกรุงเทพมหานคร และสาขา)</t>
  </si>
  <si>
    <t>11. ค่าทำความเย็น เฉลี่ยตามพื้นที่สำนัก/กองภายในศูนย์ราชการ</t>
  </si>
  <si>
    <t>จัดฝึกอบรมให้ความรู้เรื่องกฎหมาย    ที่เกี่ยวข้องกับการป้องกันและปราบปรามทุจริต M2167</t>
  </si>
  <si>
    <t>หมายเหตุ</t>
  </si>
  <si>
    <t>กิจกรรมย่อยที่ไม่ได้รับการจัดสรรงบประมาณ ในปีงบประมาณ พ.ศ. 2561</t>
  </si>
  <si>
    <t>หน่วยงานที่รับผิดชอบ</t>
  </si>
  <si>
    <t>ย้ายแผนที่รูปแปลงที่ดินของรัฐลงในระวางแผนที่มาตรฐาน</t>
  </si>
  <si>
    <t>ตรวจสอบและนำเข้าข้อมูลแผนที่รูปแปลงที่ดิน</t>
  </si>
  <si>
    <t>กทผ./ ศรท. / สทส.</t>
  </si>
  <si>
    <t>การจัดทำใบเสร็จรับเงินด้วยระบบคอมพิวเตอร์ในสำนักงานที่ดิน</t>
  </si>
  <si>
    <t>สนง.ที่ดินเป้าหมาย / สทส./ กผ.</t>
  </si>
  <si>
    <t>การพัฒนาระบบจ่ายคิวบริการและการรายงานผลการดำเนินงานในสำนักงานที่ดิน</t>
  </si>
  <si>
    <t>การพัฒนาระบบการบริการข้อมูลด้านรังวัดและทำแผนที่</t>
  </si>
  <si>
    <t>ทดแทนระบบคอมพิวเตอร์เพื่อการบริหาร</t>
  </si>
  <si>
    <t>ตรวจสอบและปรับปรุงฐานข้อมูลทะเบียนที่ดิน</t>
  </si>
  <si>
    <t>จัดทำแผนที่ฐาน</t>
  </si>
  <si>
    <t>งานอำนวยการ</t>
  </si>
  <si>
    <t>การบริหารงานตามนโยบายการบริหารจัดการที่ดิน</t>
  </si>
  <si>
    <t>นำเข้าข้อมูลภาพลักษณ์เอกสารสิทธิและข้อมูลแผนที่รูปแปลงที่ดิน</t>
  </si>
  <si>
    <t>นำเข้าข้อมูลการใช้ประโยชน์ที่ดิน</t>
  </si>
  <si>
    <t>ปรับปรุงสำนักงานที่ดินจังหวัด/สาขา/ส่วนแยก</t>
  </si>
  <si>
    <t>สทส. / สนง.ที่ดินเป้าหมาย</t>
  </si>
  <si>
    <t>นำเข้าข้อมูลแนวเขตป่าไม้จากแผนที่รับรองแนวเขตป่าไม้ มาตราส่วน 1:4000 ในระบบภูมิสารสนเทศ</t>
  </si>
  <si>
    <t xml:space="preserve">บริหารจัดการคำขอออกโฉนดที่ดิน จาก สค.1 </t>
  </si>
  <si>
    <t>สนส. / สนง.ที่ดินเป้าหมาย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</si>
</sst>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00"/>
    <numFmt numFmtId="188" formatCode="_-* #,##0.0000_-;\-* #,##0.0000_-;_-* &quot;-&quot;??_-;_-@_-"/>
    <numFmt numFmtId="189" formatCode="0.0000"/>
  </numFmts>
  <fonts count="17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15"/>
      <name val="TH SarabunPSK"/>
      <family val="2"/>
    </font>
    <font>
      <b/>
      <sz val="15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20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/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shrinkToFit="1"/>
    </xf>
    <xf numFmtId="0" fontId="1" fillId="0" borderId="5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1" fillId="0" borderId="10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shrinkToFi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shrinkToFit="1"/>
    </xf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/>
    <xf numFmtId="0" fontId="1" fillId="0" borderId="3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6" xfId="0" applyFont="1" applyBorder="1"/>
    <xf numFmtId="0" fontId="1" fillId="0" borderId="5" xfId="0" applyFont="1" applyBorder="1" applyAlignment="1">
      <alignment shrinkToFit="1"/>
    </xf>
    <xf numFmtId="0" fontId="1" fillId="0" borderId="6" xfId="0" applyFont="1" applyFill="1" applyBorder="1"/>
    <xf numFmtId="0" fontId="8" fillId="0" borderId="2" xfId="0" applyFont="1" applyBorder="1"/>
    <xf numFmtId="0" fontId="8" fillId="0" borderId="3" xfId="0" applyFont="1" applyBorder="1"/>
    <xf numFmtId="0" fontId="8" fillId="0" borderId="6" xfId="0" applyFont="1" applyBorder="1"/>
    <xf numFmtId="0" fontId="8" fillId="0" borderId="5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3" xfId="0" applyFont="1" applyBorder="1"/>
    <xf numFmtId="2" fontId="1" fillId="0" borderId="3" xfId="0" applyNumberFormat="1" applyFont="1" applyBorder="1"/>
    <xf numFmtId="2" fontId="1" fillId="0" borderId="6" xfId="0" applyNumberFormat="1" applyFont="1" applyBorder="1"/>
    <xf numFmtId="2" fontId="1" fillId="0" borderId="6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2" fontId="9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vertical="top"/>
    </xf>
    <xf numFmtId="2" fontId="1" fillId="0" borderId="2" xfId="0" applyNumberFormat="1" applyFont="1" applyBorder="1"/>
    <xf numFmtId="0" fontId="9" fillId="0" borderId="3" xfId="0" applyFont="1" applyBorder="1"/>
    <xf numFmtId="0" fontId="9" fillId="0" borderId="6" xfId="0" applyFont="1" applyBorder="1"/>
    <xf numFmtId="0" fontId="9" fillId="0" borderId="2" xfId="0" applyFont="1" applyBorder="1"/>
    <xf numFmtId="0" fontId="9" fillId="0" borderId="0" xfId="0" applyFont="1"/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shrinkToFit="1"/>
    </xf>
    <xf numFmtId="2" fontId="1" fillId="0" borderId="17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1" fillId="0" borderId="16" xfId="0" applyNumberFormat="1" applyFont="1" applyBorder="1"/>
    <xf numFmtId="2" fontId="1" fillId="0" borderId="2" xfId="0" applyNumberFormat="1" applyFont="1" applyFill="1" applyBorder="1"/>
    <xf numFmtId="2" fontId="1" fillId="0" borderId="19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1" fillId="0" borderId="10" xfId="0" applyNumberFormat="1" applyFont="1" applyBorder="1"/>
    <xf numFmtId="0" fontId="1" fillId="0" borderId="2" xfId="0" applyFont="1" applyBorder="1" applyAlignment="1">
      <alignment shrinkToFit="1"/>
    </xf>
    <xf numFmtId="0" fontId="1" fillId="0" borderId="5" xfId="0" applyFont="1" applyFill="1" applyBorder="1"/>
    <xf numFmtId="1" fontId="1" fillId="0" borderId="6" xfId="0" applyNumberFormat="1" applyFont="1" applyBorder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/>
    <xf numFmtId="2" fontId="2" fillId="0" borderId="9" xfId="0" applyNumberFormat="1" applyFont="1" applyBorder="1" applyAlignment="1">
      <alignment horizontal="center"/>
    </xf>
    <xf numFmtId="2" fontId="2" fillId="0" borderId="3" xfId="1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/>
    <xf numFmtId="2" fontId="1" fillId="0" borderId="5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89" fontId="1" fillId="0" borderId="3" xfId="0" applyNumberFormat="1" applyFont="1" applyBorder="1"/>
    <xf numFmtId="1" fontId="1" fillId="0" borderId="2" xfId="0" applyNumberFormat="1" applyFont="1" applyFill="1" applyBorder="1"/>
    <xf numFmtId="187" fontId="1" fillId="0" borderId="2" xfId="0" applyNumberFormat="1" applyFont="1" applyBorder="1"/>
    <xf numFmtId="187" fontId="2" fillId="0" borderId="2" xfId="0" applyNumberFormat="1" applyFont="1" applyBorder="1" applyAlignment="1">
      <alignment horizontal="center"/>
    </xf>
    <xf numFmtId="188" fontId="1" fillId="0" borderId="0" xfId="1" applyNumberFormat="1" applyFont="1"/>
    <xf numFmtId="188" fontId="1" fillId="0" borderId="0" xfId="0" applyNumberFormat="1" applyFont="1"/>
    <xf numFmtId="189" fontId="1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/>
    <xf numFmtId="0" fontId="5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textRotation="90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7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I459"/>
  <sheetViews>
    <sheetView zoomScale="60" zoomScaleNormal="60" workbookViewId="0">
      <selection activeCell="AD131" sqref="AD131"/>
    </sheetView>
  </sheetViews>
  <sheetFormatPr defaultRowHeight="21"/>
  <cols>
    <col min="1" max="1" width="8.625" style="55" customWidth="1"/>
    <col min="2" max="2" width="8.625" style="10" customWidth="1"/>
    <col min="3" max="3" width="5.625" style="10" customWidth="1"/>
    <col min="4" max="4" width="17.875" style="10" customWidth="1"/>
    <col min="5" max="5" width="5.625" style="10" customWidth="1"/>
    <col min="6" max="6" width="6.75" style="10" customWidth="1"/>
    <col min="7" max="7" width="5.75" style="10" customWidth="1"/>
    <col min="8" max="8" width="5.625" style="10" customWidth="1"/>
    <col min="9" max="9" width="6.625" style="10" customWidth="1"/>
    <col min="10" max="10" width="6" style="10" customWidth="1"/>
    <col min="11" max="11" width="6.25" style="10" customWidth="1"/>
    <col min="12" max="12" width="5.875" style="10" customWidth="1"/>
    <col min="13" max="13" width="6.625" style="10" customWidth="1"/>
    <col min="14" max="14" width="5.625" style="10" customWidth="1"/>
    <col min="15" max="15" width="7.25" style="10" customWidth="1"/>
    <col min="16" max="16" width="6.375" style="10" customWidth="1"/>
    <col min="17" max="17" width="5.625" style="10" customWidth="1"/>
    <col min="18" max="18" width="7" style="10" customWidth="1"/>
    <col min="19" max="19" width="6.125" style="10" customWidth="1"/>
    <col min="20" max="22" width="5.625" style="10" customWidth="1"/>
    <col min="23" max="23" width="6.875" style="10" customWidth="1"/>
    <col min="24" max="24" width="5.625" style="10" customWidth="1"/>
    <col min="25" max="25" width="6.125" style="10" customWidth="1"/>
    <col min="26" max="26" width="5.875" style="10" customWidth="1"/>
    <col min="27" max="27" width="27.625" style="10" customWidth="1"/>
    <col min="28" max="28" width="23.625" style="10" customWidth="1"/>
    <col min="29" max="29" width="9" style="10"/>
    <col min="30" max="30" width="15.125" style="10" bestFit="1" customWidth="1"/>
    <col min="31" max="16384" width="9" style="10"/>
  </cols>
  <sheetData>
    <row r="2" spans="1:28">
      <c r="A2" s="199" t="s">
        <v>195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1:28" s="12" customFormat="1" ht="13.5">
      <c r="A3" s="11"/>
    </row>
    <row r="4" spans="1:28" s="13" customFormat="1">
      <c r="A4" s="187" t="s">
        <v>1</v>
      </c>
      <c r="B4" s="188" t="s">
        <v>6</v>
      </c>
      <c r="C4" s="188" t="s">
        <v>0</v>
      </c>
      <c r="D4" s="188" t="s">
        <v>2</v>
      </c>
      <c r="E4" s="194" t="s">
        <v>169</v>
      </c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88" t="s">
        <v>3</v>
      </c>
      <c r="AB4" s="188" t="s">
        <v>4</v>
      </c>
    </row>
    <row r="5" spans="1:28" s="13" customFormat="1">
      <c r="A5" s="187"/>
      <c r="B5" s="187"/>
      <c r="C5" s="188"/>
      <c r="D5" s="188"/>
      <c r="E5" s="14">
        <v>1</v>
      </c>
      <c r="F5" s="14">
        <v>2</v>
      </c>
      <c r="G5" s="14">
        <v>3</v>
      </c>
      <c r="H5" s="14">
        <v>4</v>
      </c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>
        <v>12</v>
      </c>
      <c r="Q5" s="14">
        <v>13</v>
      </c>
      <c r="R5" s="14">
        <v>14</v>
      </c>
      <c r="S5" s="14">
        <v>15</v>
      </c>
      <c r="T5" s="14">
        <v>16</v>
      </c>
      <c r="U5" s="14">
        <v>17</v>
      </c>
      <c r="V5" s="14">
        <v>18</v>
      </c>
      <c r="W5" s="14">
        <v>19</v>
      </c>
      <c r="X5" s="14">
        <v>20</v>
      </c>
      <c r="Y5" s="14">
        <v>21</v>
      </c>
      <c r="Z5" s="14">
        <v>22</v>
      </c>
      <c r="AA5" s="188"/>
      <c r="AB5" s="188"/>
    </row>
    <row r="6" spans="1:28" s="13" customFormat="1" ht="21" customHeight="1">
      <c r="A6" s="187"/>
      <c r="B6" s="187"/>
      <c r="C6" s="188"/>
      <c r="D6" s="188"/>
      <c r="E6" s="189" t="s">
        <v>163</v>
      </c>
      <c r="F6" s="192" t="s">
        <v>5</v>
      </c>
      <c r="G6" s="192" t="s">
        <v>7</v>
      </c>
      <c r="H6" s="192" t="s">
        <v>15</v>
      </c>
      <c r="I6" s="192" t="s">
        <v>8</v>
      </c>
      <c r="J6" s="192" t="s">
        <v>9</v>
      </c>
      <c r="K6" s="192" t="s">
        <v>10</v>
      </c>
      <c r="L6" s="192" t="s">
        <v>11</v>
      </c>
      <c r="M6" s="192" t="s">
        <v>12</v>
      </c>
      <c r="N6" s="192" t="s">
        <v>13</v>
      </c>
      <c r="O6" s="192" t="s">
        <v>14</v>
      </c>
      <c r="P6" s="192" t="s">
        <v>16</v>
      </c>
      <c r="Q6" s="192" t="s">
        <v>17</v>
      </c>
      <c r="R6" s="192" t="s">
        <v>18</v>
      </c>
      <c r="S6" s="192" t="s">
        <v>19</v>
      </c>
      <c r="T6" s="192" t="s">
        <v>20</v>
      </c>
      <c r="U6" s="192" t="s">
        <v>21</v>
      </c>
      <c r="V6" s="189" t="s">
        <v>125</v>
      </c>
      <c r="W6" s="189" t="s">
        <v>164</v>
      </c>
      <c r="X6" s="189" t="s">
        <v>165</v>
      </c>
      <c r="Y6" s="189" t="s">
        <v>166</v>
      </c>
      <c r="Z6" s="189" t="s">
        <v>167</v>
      </c>
      <c r="AA6" s="188"/>
      <c r="AB6" s="188"/>
    </row>
    <row r="7" spans="1:28" s="13" customFormat="1">
      <c r="A7" s="187"/>
      <c r="B7" s="187"/>
      <c r="C7" s="188"/>
      <c r="D7" s="188"/>
      <c r="E7" s="190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0"/>
      <c r="W7" s="196"/>
      <c r="X7" s="196"/>
      <c r="Y7" s="196"/>
      <c r="Z7" s="196"/>
      <c r="AA7" s="188"/>
      <c r="AB7" s="188"/>
    </row>
    <row r="8" spans="1:28" s="13" customFormat="1">
      <c r="A8" s="187"/>
      <c r="B8" s="187"/>
      <c r="C8" s="188"/>
      <c r="D8" s="188"/>
      <c r="E8" s="190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0"/>
      <c r="W8" s="196"/>
      <c r="X8" s="196"/>
      <c r="Y8" s="196"/>
      <c r="Z8" s="196"/>
      <c r="AA8" s="188"/>
      <c r="AB8" s="188"/>
    </row>
    <row r="9" spans="1:28" s="13" customFormat="1">
      <c r="A9" s="187"/>
      <c r="B9" s="187"/>
      <c r="C9" s="188"/>
      <c r="D9" s="188"/>
      <c r="E9" s="190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0"/>
      <c r="W9" s="196"/>
      <c r="X9" s="196"/>
      <c r="Y9" s="196"/>
      <c r="Z9" s="196"/>
      <c r="AA9" s="188"/>
      <c r="AB9" s="188"/>
    </row>
    <row r="10" spans="1:28" s="13" customFormat="1">
      <c r="A10" s="187"/>
      <c r="B10" s="187"/>
      <c r="C10" s="188"/>
      <c r="D10" s="188"/>
      <c r="E10" s="190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0"/>
      <c r="W10" s="196"/>
      <c r="X10" s="196"/>
      <c r="Y10" s="196"/>
      <c r="Z10" s="196"/>
      <c r="AA10" s="188"/>
      <c r="AB10" s="188"/>
    </row>
    <row r="11" spans="1:28" s="13" customFormat="1">
      <c r="A11" s="187"/>
      <c r="B11" s="187"/>
      <c r="C11" s="188"/>
      <c r="D11" s="188"/>
      <c r="E11" s="190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0"/>
      <c r="W11" s="196"/>
      <c r="X11" s="196"/>
      <c r="Y11" s="196"/>
      <c r="Z11" s="196"/>
      <c r="AA11" s="188"/>
      <c r="AB11" s="188"/>
    </row>
    <row r="12" spans="1:28" s="13" customFormat="1">
      <c r="A12" s="187"/>
      <c r="B12" s="187"/>
      <c r="C12" s="188"/>
      <c r="D12" s="188"/>
      <c r="E12" s="190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0"/>
      <c r="W12" s="196"/>
      <c r="X12" s="196"/>
      <c r="Y12" s="196"/>
      <c r="Z12" s="196"/>
      <c r="AA12" s="188"/>
      <c r="AB12" s="188"/>
    </row>
    <row r="13" spans="1:28" s="13" customFormat="1">
      <c r="A13" s="187"/>
      <c r="B13" s="187"/>
      <c r="C13" s="188"/>
      <c r="D13" s="188"/>
      <c r="E13" s="190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0"/>
      <c r="W13" s="196"/>
      <c r="X13" s="196"/>
      <c r="Y13" s="196"/>
      <c r="Z13" s="196"/>
      <c r="AA13" s="188"/>
      <c r="AB13" s="188"/>
    </row>
    <row r="14" spans="1:28" s="13" customFormat="1">
      <c r="A14" s="187"/>
      <c r="B14" s="187"/>
      <c r="C14" s="188"/>
      <c r="D14" s="188"/>
      <c r="E14" s="190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0"/>
      <c r="W14" s="196"/>
      <c r="X14" s="196"/>
      <c r="Y14" s="196"/>
      <c r="Z14" s="196"/>
      <c r="AA14" s="188"/>
      <c r="AB14" s="188"/>
    </row>
    <row r="15" spans="1:28" s="13" customFormat="1">
      <c r="A15" s="187"/>
      <c r="B15" s="187"/>
      <c r="C15" s="188"/>
      <c r="D15" s="188"/>
      <c r="E15" s="190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0"/>
      <c r="W15" s="196"/>
      <c r="X15" s="196"/>
      <c r="Y15" s="196"/>
      <c r="Z15" s="196"/>
      <c r="AA15" s="188"/>
      <c r="AB15" s="188"/>
    </row>
    <row r="16" spans="1:28" s="13" customFormat="1">
      <c r="A16" s="187"/>
      <c r="B16" s="187"/>
      <c r="C16" s="188"/>
      <c r="D16" s="188"/>
      <c r="E16" s="190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0"/>
      <c r="W16" s="196"/>
      <c r="X16" s="196"/>
      <c r="Y16" s="196"/>
      <c r="Z16" s="196"/>
      <c r="AA16" s="188"/>
      <c r="AB16" s="188"/>
    </row>
    <row r="17" spans="1:28" s="13" customFormat="1">
      <c r="A17" s="187"/>
      <c r="B17" s="187"/>
      <c r="C17" s="188"/>
      <c r="D17" s="188"/>
      <c r="E17" s="190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0"/>
      <c r="W17" s="196"/>
      <c r="X17" s="196"/>
      <c r="Y17" s="196"/>
      <c r="Z17" s="196"/>
      <c r="AA17" s="188"/>
      <c r="AB17" s="188"/>
    </row>
    <row r="18" spans="1:28" s="13" customFormat="1" ht="15" customHeight="1">
      <c r="A18" s="187"/>
      <c r="B18" s="187"/>
      <c r="C18" s="188"/>
      <c r="D18" s="188"/>
      <c r="E18" s="191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1"/>
      <c r="W18" s="197"/>
      <c r="X18" s="197"/>
      <c r="Y18" s="197"/>
      <c r="Z18" s="197"/>
      <c r="AA18" s="188"/>
      <c r="AB18" s="188"/>
    </row>
    <row r="19" spans="1:28" ht="16.5" customHeight="1">
      <c r="A19" s="165" t="s">
        <v>22</v>
      </c>
      <c r="B19" s="98">
        <f>SUM(B20:B46)</f>
        <v>100</v>
      </c>
      <c r="C19" s="6"/>
      <c r="D19" s="9"/>
      <c r="E19" s="9"/>
      <c r="F19" s="15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5"/>
      <c r="AB19" s="16"/>
    </row>
    <row r="20" spans="1:28" ht="21" customHeight="1">
      <c r="A20" s="163"/>
      <c r="B20" s="85">
        <v>7.85</v>
      </c>
      <c r="C20" s="1">
        <v>100</v>
      </c>
      <c r="D20" s="17" t="s">
        <v>61</v>
      </c>
      <c r="E20" s="82">
        <f>B20</f>
        <v>7.85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162" t="s">
        <v>196</v>
      </c>
      <c r="AB20" s="163" t="s">
        <v>60</v>
      </c>
    </row>
    <row r="21" spans="1:28">
      <c r="A21" s="163"/>
      <c r="B21" s="85"/>
      <c r="C21" s="1"/>
      <c r="D21" s="18" t="s">
        <v>62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62"/>
      <c r="AB21" s="163"/>
    </row>
    <row r="22" spans="1:28">
      <c r="A22" s="163"/>
      <c r="B22" s="85"/>
      <c r="C22" s="1"/>
      <c r="D22" s="18" t="s">
        <v>23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62"/>
      <c r="AB22" s="163"/>
    </row>
    <row r="23" spans="1:28" ht="21" customHeight="1">
      <c r="A23" s="163"/>
      <c r="B23" s="84">
        <v>30.6</v>
      </c>
      <c r="C23" s="19"/>
      <c r="D23" s="2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91"/>
      <c r="Q23" s="21"/>
      <c r="R23" s="21"/>
      <c r="S23" s="21"/>
      <c r="T23" s="21"/>
      <c r="U23" s="21"/>
      <c r="V23" s="21"/>
      <c r="W23" s="21"/>
      <c r="X23" s="21"/>
      <c r="Y23" s="21"/>
      <c r="Z23" s="83">
        <f>B23</f>
        <v>30.6</v>
      </c>
      <c r="AA23" s="171" t="s">
        <v>197</v>
      </c>
      <c r="AB23" s="163"/>
    </row>
    <row r="24" spans="1:28">
      <c r="A24" s="163"/>
      <c r="B24" s="85"/>
      <c r="C24" s="1"/>
      <c r="D24" s="1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62"/>
      <c r="AB24" s="163"/>
    </row>
    <row r="25" spans="1:28">
      <c r="A25" s="163"/>
      <c r="B25" s="85"/>
      <c r="C25" s="3"/>
      <c r="D25" s="22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166"/>
      <c r="AB25" s="164"/>
    </row>
    <row r="26" spans="1:28" ht="21" customHeight="1">
      <c r="A26" s="163"/>
      <c r="B26" s="84">
        <v>8.16</v>
      </c>
      <c r="C26" s="1">
        <v>101</v>
      </c>
      <c r="D26" s="2" t="s">
        <v>63</v>
      </c>
      <c r="E26" s="2"/>
      <c r="F26" s="82">
        <f>B26</f>
        <v>8.16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61" t="s">
        <v>198</v>
      </c>
      <c r="AB26" s="165" t="s">
        <v>60</v>
      </c>
    </row>
    <row r="27" spans="1:28">
      <c r="A27" s="163"/>
      <c r="B27" s="85"/>
      <c r="C27" s="1"/>
      <c r="D27" s="2" t="s">
        <v>64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62"/>
      <c r="AB27" s="163"/>
    </row>
    <row r="28" spans="1:28" ht="18" customHeight="1">
      <c r="A28" s="163"/>
      <c r="B28" s="85"/>
      <c r="C28" s="1"/>
      <c r="D28" s="2" t="s">
        <v>65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62"/>
      <c r="AB28" s="163"/>
    </row>
    <row r="29" spans="1:28" ht="21" customHeight="1">
      <c r="A29" s="163"/>
      <c r="B29" s="84">
        <v>10.75</v>
      </c>
      <c r="C29" s="6">
        <v>107</v>
      </c>
      <c r="D29" s="9" t="s">
        <v>66</v>
      </c>
      <c r="E29" s="9"/>
      <c r="F29" s="9"/>
      <c r="G29" s="9"/>
      <c r="H29" s="9"/>
      <c r="I29" s="9"/>
      <c r="J29" s="96">
        <f>B29</f>
        <v>10.75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61" t="s">
        <v>199</v>
      </c>
      <c r="AB29" s="165" t="s">
        <v>68</v>
      </c>
    </row>
    <row r="30" spans="1:28" ht="21" customHeight="1">
      <c r="A30" s="163"/>
      <c r="B30" s="85"/>
      <c r="C30" s="1"/>
      <c r="D30" s="2" t="s">
        <v>67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62"/>
      <c r="AB30" s="163"/>
    </row>
    <row r="31" spans="1:28" ht="31.5" customHeight="1">
      <c r="A31" s="163"/>
      <c r="B31" s="85"/>
      <c r="C31" s="1"/>
      <c r="D31" s="2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62"/>
      <c r="AB31" s="163"/>
    </row>
    <row r="32" spans="1:28" ht="21" customHeight="1">
      <c r="A32" s="163"/>
      <c r="B32" s="84">
        <v>27.55</v>
      </c>
      <c r="C32" s="19"/>
      <c r="D32" s="56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83">
        <f>B32</f>
        <v>27.55</v>
      </c>
      <c r="AA32" s="171" t="s">
        <v>200</v>
      </c>
      <c r="AB32" s="163"/>
    </row>
    <row r="33" spans="1:28" ht="21" customHeight="1">
      <c r="A33" s="163"/>
      <c r="B33" s="85"/>
      <c r="C33" s="1"/>
      <c r="D33" s="2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62"/>
      <c r="AB33" s="163"/>
    </row>
    <row r="34" spans="1:28" ht="42" customHeight="1">
      <c r="A34" s="163"/>
      <c r="B34" s="85"/>
      <c r="C34" s="3"/>
      <c r="D34" s="4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66"/>
      <c r="AB34" s="164"/>
    </row>
    <row r="35" spans="1:28">
      <c r="A35" s="163"/>
      <c r="B35" s="84">
        <v>2.59</v>
      </c>
      <c r="C35" s="1">
        <v>108</v>
      </c>
      <c r="D35" s="2" t="s">
        <v>170</v>
      </c>
      <c r="E35" s="2"/>
      <c r="F35" s="2"/>
      <c r="G35" s="2"/>
      <c r="H35" s="2"/>
      <c r="I35" s="2"/>
      <c r="J35" s="2"/>
      <c r="K35" s="82">
        <f>B35</f>
        <v>2.59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61" t="s">
        <v>201</v>
      </c>
      <c r="AB35" s="165" t="s">
        <v>68</v>
      </c>
    </row>
    <row r="36" spans="1:28">
      <c r="A36" s="163"/>
      <c r="B36" s="85"/>
      <c r="C36" s="1"/>
      <c r="D36" s="2" t="s">
        <v>69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62"/>
      <c r="AB36" s="163"/>
    </row>
    <row r="37" spans="1:28" ht="18.75" customHeight="1">
      <c r="A37" s="163"/>
      <c r="B37" s="85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66"/>
      <c r="AB37" s="163"/>
    </row>
    <row r="38" spans="1:28" ht="20.25" customHeight="1">
      <c r="A38" s="163"/>
      <c r="B38" s="84">
        <v>0.55000000000000004</v>
      </c>
      <c r="C38" s="6">
        <v>161</v>
      </c>
      <c r="D38" s="9" t="s">
        <v>130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89">
        <f>B38</f>
        <v>0.55000000000000004</v>
      </c>
      <c r="X38" s="9"/>
      <c r="Y38" s="9"/>
      <c r="Z38" s="9"/>
      <c r="AA38" s="205" t="s">
        <v>202</v>
      </c>
      <c r="AB38" s="208" t="s">
        <v>153</v>
      </c>
    </row>
    <row r="39" spans="1:28">
      <c r="A39" s="163"/>
      <c r="B39" s="85"/>
      <c r="C39" s="1"/>
      <c r="D39" s="2" t="s">
        <v>131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06"/>
      <c r="AB39" s="209"/>
    </row>
    <row r="40" spans="1:28">
      <c r="A40" s="163"/>
      <c r="B40" s="85"/>
      <c r="C40" s="1"/>
      <c r="D40" s="2" t="s">
        <v>140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06"/>
      <c r="AB40" s="209"/>
    </row>
    <row r="41" spans="1:28" ht="18.75" customHeight="1">
      <c r="A41" s="163"/>
      <c r="B41" s="95"/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207"/>
      <c r="AB41" s="210"/>
    </row>
    <row r="42" spans="1:28" ht="19.5" customHeight="1">
      <c r="A42" s="163"/>
      <c r="B42" s="94">
        <v>0.01</v>
      </c>
      <c r="C42" s="6">
        <v>167</v>
      </c>
      <c r="D42" s="9" t="s">
        <v>132</v>
      </c>
      <c r="E42" s="9">
        <f>B42</f>
        <v>0.01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62" t="s">
        <v>196</v>
      </c>
      <c r="AB42" s="163" t="s">
        <v>60</v>
      </c>
    </row>
    <row r="43" spans="1:28">
      <c r="A43" s="163"/>
      <c r="B43" s="85"/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166"/>
      <c r="AB43" s="164"/>
    </row>
    <row r="44" spans="1:28" ht="18.75" customHeight="1">
      <c r="A44" s="163"/>
      <c r="B44" s="84">
        <v>11.94</v>
      </c>
      <c r="C44" s="1">
        <v>170</v>
      </c>
      <c r="D44" s="2" t="s">
        <v>173</v>
      </c>
      <c r="E44" s="2"/>
      <c r="F44" s="82">
        <f>B44</f>
        <v>11.94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05" t="s">
        <v>230</v>
      </c>
      <c r="AB44" s="165" t="s">
        <v>174</v>
      </c>
    </row>
    <row r="45" spans="1:28" ht="18.75" customHeight="1">
      <c r="A45" s="163"/>
      <c r="B45" s="85"/>
      <c r="C45" s="1"/>
      <c r="D45" s="2" t="s">
        <v>172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06"/>
      <c r="AB45" s="163"/>
    </row>
    <row r="46" spans="1:28" ht="23.25" customHeight="1">
      <c r="A46" s="164"/>
      <c r="B46" s="95"/>
      <c r="C46" s="3"/>
      <c r="D46" s="88" t="s">
        <v>171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207"/>
      <c r="AB46" s="164"/>
    </row>
    <row r="47" spans="1:28" ht="21" customHeight="1">
      <c r="A47" s="176" t="s">
        <v>24</v>
      </c>
      <c r="B47" s="98">
        <f>SUM(B48:B66)</f>
        <v>100.00000000000001</v>
      </c>
      <c r="C47" s="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61" t="s">
        <v>203</v>
      </c>
      <c r="AB47" s="165" t="s">
        <v>72</v>
      </c>
    </row>
    <row r="48" spans="1:28" ht="21" customHeight="1">
      <c r="A48" s="177"/>
      <c r="B48" s="85">
        <v>30.22</v>
      </c>
      <c r="C48" s="1">
        <v>102</v>
      </c>
      <c r="D48" s="2" t="s">
        <v>70</v>
      </c>
      <c r="E48" s="2"/>
      <c r="F48" s="2"/>
      <c r="G48" s="82">
        <f>B48</f>
        <v>30.22</v>
      </c>
      <c r="H48" s="67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162"/>
      <c r="AB48" s="163"/>
    </row>
    <row r="49" spans="1:28" ht="21" customHeight="1">
      <c r="A49" s="177"/>
      <c r="B49" s="85"/>
      <c r="C49" s="1"/>
      <c r="D49" s="2" t="s">
        <v>71</v>
      </c>
      <c r="E49" s="2"/>
      <c r="F49" s="2"/>
      <c r="G49" s="67"/>
      <c r="H49" s="6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166"/>
      <c r="AB49" s="164"/>
    </row>
    <row r="50" spans="1:28" ht="21" customHeight="1">
      <c r="A50" s="177"/>
      <c r="B50" s="84">
        <v>2.78</v>
      </c>
      <c r="C50" s="6">
        <v>103</v>
      </c>
      <c r="D50" s="9" t="s">
        <v>73</v>
      </c>
      <c r="E50" s="9"/>
      <c r="F50" s="9"/>
      <c r="G50" s="66"/>
      <c r="H50" s="89">
        <f>B50</f>
        <v>2.78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212" t="s">
        <v>203</v>
      </c>
      <c r="AB50" s="165" t="s">
        <v>72</v>
      </c>
    </row>
    <row r="51" spans="1:28">
      <c r="A51" s="177"/>
      <c r="B51" s="85"/>
      <c r="C51" s="1"/>
      <c r="D51" s="2" t="s">
        <v>74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12"/>
      <c r="AB51" s="163"/>
    </row>
    <row r="52" spans="1:28" ht="21.75" customHeight="1">
      <c r="A52" s="177"/>
      <c r="B52" s="85"/>
      <c r="C52" s="1"/>
      <c r="D52" s="23" t="s">
        <v>116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90"/>
      <c r="AA52" s="161"/>
      <c r="AB52" s="163"/>
    </row>
    <row r="53" spans="1:28">
      <c r="A53" s="177"/>
      <c r="B53" s="84">
        <v>54.62</v>
      </c>
      <c r="C53" s="57"/>
      <c r="D53" s="56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58"/>
      <c r="W53" s="58"/>
      <c r="X53" s="58"/>
      <c r="Y53" s="58"/>
      <c r="Z53" s="97">
        <f>B53</f>
        <v>54.62</v>
      </c>
      <c r="AA53" s="171" t="s">
        <v>231</v>
      </c>
      <c r="AB53" s="163"/>
    </row>
    <row r="54" spans="1:28">
      <c r="A54" s="177"/>
      <c r="B54" s="85"/>
      <c r="C54" s="5"/>
      <c r="D54" s="2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9"/>
      <c r="W54" s="29"/>
      <c r="X54" s="29"/>
      <c r="Y54" s="29"/>
      <c r="Z54" s="29"/>
      <c r="AA54" s="162"/>
      <c r="AB54" s="163"/>
    </row>
    <row r="55" spans="1:28" ht="44.25" customHeight="1">
      <c r="A55" s="177"/>
      <c r="B55" s="85"/>
      <c r="C55" s="59"/>
      <c r="D55" s="4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60"/>
      <c r="W55" s="60"/>
      <c r="X55" s="60"/>
      <c r="Y55" s="60"/>
      <c r="Z55" s="60"/>
      <c r="AA55" s="166"/>
      <c r="AB55" s="164"/>
    </row>
    <row r="56" spans="1:28" ht="21" customHeight="1">
      <c r="A56" s="177"/>
      <c r="B56" s="84">
        <v>11.12</v>
      </c>
      <c r="C56" s="5">
        <v>157</v>
      </c>
      <c r="D56" s="2" t="s">
        <v>141</v>
      </c>
      <c r="E56" s="2"/>
      <c r="F56" s="2"/>
      <c r="G56" s="82">
        <f>B56</f>
        <v>11.12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9"/>
      <c r="W56" s="29"/>
      <c r="X56" s="29"/>
      <c r="Y56" s="29"/>
      <c r="Z56" s="29"/>
      <c r="AA56" s="166" t="s">
        <v>232</v>
      </c>
      <c r="AB56" s="165" t="s">
        <v>178</v>
      </c>
    </row>
    <row r="57" spans="1:28">
      <c r="A57" s="177"/>
      <c r="B57" s="85"/>
      <c r="C57" s="5"/>
      <c r="D57" s="2" t="s">
        <v>175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9"/>
      <c r="W57" s="29"/>
      <c r="X57" s="29"/>
      <c r="Y57" s="29"/>
      <c r="Z57" s="29"/>
      <c r="AA57" s="212"/>
      <c r="AB57" s="163"/>
    </row>
    <row r="58" spans="1:28">
      <c r="A58" s="177"/>
      <c r="B58" s="85"/>
      <c r="C58" s="5"/>
      <c r="D58" s="2" t="s">
        <v>176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9"/>
      <c r="W58" s="29"/>
      <c r="X58" s="29"/>
      <c r="Y58" s="29"/>
      <c r="Z58" s="29"/>
      <c r="AA58" s="212"/>
      <c r="AB58" s="163"/>
    </row>
    <row r="59" spans="1:28">
      <c r="A59" s="177"/>
      <c r="B59" s="85"/>
      <c r="C59" s="5"/>
      <c r="D59" s="2" t="s">
        <v>177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9"/>
      <c r="W59" s="29"/>
      <c r="X59" s="29"/>
      <c r="Y59" s="29"/>
      <c r="Z59" s="29"/>
      <c r="AA59" s="212"/>
      <c r="AB59" s="163"/>
    </row>
    <row r="60" spans="1:28" ht="21.75" customHeight="1">
      <c r="A60" s="177"/>
      <c r="B60" s="84">
        <v>1.25</v>
      </c>
      <c r="C60" s="57"/>
      <c r="D60" s="62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63"/>
      <c r="W60" s="21"/>
      <c r="X60" s="21"/>
      <c r="Y60" s="21"/>
      <c r="Z60" s="99">
        <f>B60</f>
        <v>1.25</v>
      </c>
      <c r="AA60" s="161" t="s">
        <v>233</v>
      </c>
      <c r="AB60" s="163"/>
    </row>
    <row r="61" spans="1:28" ht="21.75" customHeight="1">
      <c r="A61" s="177"/>
      <c r="B61" s="85"/>
      <c r="C61" s="5"/>
      <c r="D61" s="6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5"/>
      <c r="W61" s="2"/>
      <c r="X61" s="2"/>
      <c r="Y61" s="2"/>
      <c r="Z61" s="25"/>
      <c r="AA61" s="162"/>
      <c r="AB61" s="163"/>
    </row>
    <row r="62" spans="1:28" ht="36.75" customHeight="1">
      <c r="A62" s="177"/>
      <c r="B62" s="85"/>
      <c r="C62" s="5"/>
      <c r="D62" s="6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5"/>
      <c r="W62" s="2"/>
      <c r="X62" s="2"/>
      <c r="Y62" s="2"/>
      <c r="Z62" s="25"/>
      <c r="AA62" s="162"/>
      <c r="AB62" s="163"/>
    </row>
    <row r="63" spans="1:28" ht="21" customHeight="1">
      <c r="A63" s="177"/>
      <c r="B63" s="84">
        <v>0.01</v>
      </c>
      <c r="C63" s="31">
        <v>167</v>
      </c>
      <c r="D63" s="32" t="s">
        <v>132</v>
      </c>
      <c r="E63" s="32"/>
      <c r="F63" s="32"/>
      <c r="G63" s="32">
        <v>0.01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179" t="s">
        <v>203</v>
      </c>
      <c r="AB63" s="183" t="s">
        <v>72</v>
      </c>
    </row>
    <row r="64" spans="1:28">
      <c r="A64" s="177"/>
      <c r="B64" s="85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179"/>
      <c r="AB64" s="183"/>
    </row>
    <row r="65" spans="1:28" ht="20.25" customHeight="1">
      <c r="A65" s="177"/>
      <c r="B65" s="85"/>
      <c r="C65" s="35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179"/>
      <c r="AB65" s="183"/>
    </row>
    <row r="66" spans="1:28" ht="20.25" customHeight="1">
      <c r="A66" s="177"/>
      <c r="B66" s="106">
        <v>0</v>
      </c>
      <c r="C66" s="31">
        <v>168</v>
      </c>
      <c r="D66" s="32" t="s">
        <v>180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125">
        <v>0</v>
      </c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180" t="s">
        <v>217</v>
      </c>
      <c r="AB66" s="184" t="s">
        <v>184</v>
      </c>
    </row>
    <row r="67" spans="1:28" ht="20.25" customHeight="1">
      <c r="A67" s="177"/>
      <c r="B67" s="85"/>
      <c r="C67" s="33"/>
      <c r="D67" s="34" t="s">
        <v>182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181"/>
      <c r="AB67" s="211"/>
    </row>
    <row r="68" spans="1:28" ht="20.25" customHeight="1">
      <c r="A68" s="178"/>
      <c r="B68" s="95"/>
      <c r="C68" s="35"/>
      <c r="D68" s="36" t="s">
        <v>183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182"/>
      <c r="AB68" s="185"/>
    </row>
    <row r="69" spans="1:28" ht="21" customHeight="1">
      <c r="A69" s="165" t="s">
        <v>57</v>
      </c>
      <c r="B69" s="115">
        <f>SUM(B70:B91)</f>
        <v>100.00000000000001</v>
      </c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17"/>
      <c r="AB69" s="39"/>
    </row>
    <row r="70" spans="1:28" ht="21" customHeight="1">
      <c r="A70" s="163"/>
      <c r="B70" s="87">
        <v>11.45</v>
      </c>
      <c r="C70" s="1">
        <v>104</v>
      </c>
      <c r="D70" s="23" t="s">
        <v>75</v>
      </c>
      <c r="E70" s="2"/>
      <c r="F70" s="2"/>
      <c r="G70" s="2"/>
      <c r="H70" s="2"/>
      <c r="I70" s="82">
        <f>B70</f>
        <v>11.45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162" t="s">
        <v>204</v>
      </c>
      <c r="AB70" s="163" t="s">
        <v>72</v>
      </c>
    </row>
    <row r="71" spans="1:28" ht="21" customHeight="1">
      <c r="A71" s="163"/>
      <c r="B71" s="54"/>
      <c r="C71" s="1"/>
      <c r="D71" s="23" t="s">
        <v>120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162"/>
      <c r="AB71" s="163"/>
    </row>
    <row r="72" spans="1:28" ht="21" customHeight="1">
      <c r="A72" s="163"/>
      <c r="B72" s="54"/>
      <c r="C72" s="1"/>
      <c r="D72" s="23" t="s">
        <v>121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162"/>
      <c r="AB72" s="163"/>
    </row>
    <row r="73" spans="1:28" ht="21" customHeight="1">
      <c r="A73" s="163"/>
      <c r="B73" s="101">
        <v>58.75</v>
      </c>
      <c r="C73" s="19"/>
      <c r="D73" s="5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83">
        <f>B73</f>
        <v>58.75</v>
      </c>
      <c r="AA73" s="171" t="s">
        <v>205</v>
      </c>
      <c r="AB73" s="163"/>
    </row>
    <row r="74" spans="1:28" ht="21" customHeight="1">
      <c r="A74" s="163"/>
      <c r="B74" s="54"/>
      <c r="C74" s="1"/>
      <c r="D74" s="2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162"/>
      <c r="AB74" s="163"/>
    </row>
    <row r="75" spans="1:28" ht="21" customHeight="1">
      <c r="A75" s="163"/>
      <c r="B75" s="54"/>
      <c r="C75" s="1"/>
      <c r="D75" s="2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166"/>
      <c r="AB75" s="164"/>
    </row>
    <row r="76" spans="1:28" ht="21" customHeight="1">
      <c r="A76" s="163"/>
      <c r="B76" s="102">
        <v>11.45</v>
      </c>
      <c r="C76" s="6">
        <v>105</v>
      </c>
      <c r="D76" s="9" t="s">
        <v>76</v>
      </c>
      <c r="E76" s="9"/>
      <c r="F76" s="9"/>
      <c r="G76" s="9"/>
      <c r="H76" s="9"/>
      <c r="I76" s="89">
        <f>B76</f>
        <v>11.45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161" t="s">
        <v>204</v>
      </c>
      <c r="AB76" s="165" t="s">
        <v>72</v>
      </c>
    </row>
    <row r="77" spans="1:28" ht="43.5" customHeight="1">
      <c r="A77" s="163"/>
      <c r="B77" s="70"/>
      <c r="C77" s="1"/>
      <c r="D77" s="61" t="s">
        <v>77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162"/>
      <c r="AB77" s="163"/>
    </row>
    <row r="78" spans="1:28" ht="23.25">
      <c r="A78" s="163"/>
      <c r="B78" s="87">
        <v>11.45</v>
      </c>
      <c r="C78" s="6">
        <v>106</v>
      </c>
      <c r="D78" s="9" t="s">
        <v>78</v>
      </c>
      <c r="E78" s="9"/>
      <c r="F78" s="9"/>
      <c r="G78" s="9"/>
      <c r="H78" s="9"/>
      <c r="I78" s="89">
        <f>B78</f>
        <v>11.45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161" t="s">
        <v>204</v>
      </c>
      <c r="AB78" s="165" t="s">
        <v>72</v>
      </c>
    </row>
    <row r="79" spans="1:28" ht="41.25" customHeight="1">
      <c r="A79" s="163"/>
      <c r="B79" s="70"/>
      <c r="C79" s="3"/>
      <c r="D79" s="88" t="s">
        <v>79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2"/>
      <c r="X79" s="2"/>
      <c r="Y79" s="2"/>
      <c r="Z79" s="2"/>
      <c r="AA79" s="162"/>
      <c r="AB79" s="163"/>
    </row>
    <row r="80" spans="1:28" ht="21" customHeight="1">
      <c r="A80" s="163"/>
      <c r="B80" s="101">
        <v>5.49</v>
      </c>
      <c r="C80" s="6">
        <v>153</v>
      </c>
      <c r="D80" s="9" t="s">
        <v>118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3">
        <f>B80</f>
        <v>5.49</v>
      </c>
      <c r="W80" s="40"/>
      <c r="X80" s="40"/>
      <c r="Y80" s="40"/>
      <c r="Z80" s="40"/>
      <c r="AA80" s="161" t="s">
        <v>206</v>
      </c>
      <c r="AB80" s="165" t="s">
        <v>243</v>
      </c>
    </row>
    <row r="81" spans="1:28" ht="21" customHeight="1">
      <c r="A81" s="163"/>
      <c r="B81" s="54"/>
      <c r="C81" s="1"/>
      <c r="D81" s="2" t="s">
        <v>119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9"/>
      <c r="W81" s="29"/>
      <c r="X81" s="29"/>
      <c r="Y81" s="29"/>
      <c r="Z81" s="29"/>
      <c r="AA81" s="162"/>
      <c r="AB81" s="174"/>
    </row>
    <row r="82" spans="1:28">
      <c r="A82" s="163"/>
      <c r="B82" s="54"/>
      <c r="C82" s="1"/>
      <c r="D82" s="2" t="s">
        <v>154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9"/>
      <c r="W82" s="29"/>
      <c r="X82" s="29"/>
      <c r="Y82" s="29"/>
      <c r="Z82" s="29"/>
      <c r="AA82" s="162"/>
      <c r="AB82" s="174"/>
    </row>
    <row r="83" spans="1:28">
      <c r="A83" s="163"/>
      <c r="B83" s="54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9"/>
      <c r="W83" s="29"/>
      <c r="X83" s="29"/>
      <c r="Y83" s="29"/>
      <c r="Z83" s="29"/>
      <c r="AA83" s="131"/>
      <c r="AB83" s="132" t="s">
        <v>244</v>
      </c>
    </row>
    <row r="84" spans="1:28" ht="20.25" customHeight="1">
      <c r="A84" s="163"/>
      <c r="B84" s="71">
        <v>0.01</v>
      </c>
      <c r="C84" s="31">
        <v>167</v>
      </c>
      <c r="D84" s="32" t="s">
        <v>132</v>
      </c>
      <c r="E84" s="32"/>
      <c r="F84" s="32"/>
      <c r="G84" s="32"/>
      <c r="H84" s="32"/>
      <c r="I84" s="32">
        <v>0.01</v>
      </c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180" t="s">
        <v>204</v>
      </c>
      <c r="AB84" s="184" t="s">
        <v>72</v>
      </c>
    </row>
    <row r="85" spans="1:28" ht="39.75" customHeight="1">
      <c r="A85" s="163"/>
      <c r="B85" s="76"/>
      <c r="C85" s="35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182"/>
      <c r="AB85" s="185"/>
    </row>
    <row r="86" spans="1:28">
      <c r="A86" s="163"/>
      <c r="B86" s="80">
        <v>0</v>
      </c>
      <c r="C86" s="6">
        <v>168</v>
      </c>
      <c r="D86" s="9" t="s">
        <v>180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>
        <v>0</v>
      </c>
      <c r="P86" s="9"/>
      <c r="Q86" s="9"/>
      <c r="R86" s="9">
        <v>0</v>
      </c>
      <c r="S86" s="9"/>
      <c r="T86" s="9"/>
      <c r="U86" s="9"/>
      <c r="V86" s="9"/>
      <c r="W86" s="9"/>
      <c r="X86" s="9"/>
      <c r="Y86" s="9"/>
      <c r="Z86" s="9"/>
      <c r="AA86" s="161" t="s">
        <v>217</v>
      </c>
      <c r="AB86" s="173" t="s">
        <v>179</v>
      </c>
    </row>
    <row r="87" spans="1:28">
      <c r="A87" s="163"/>
      <c r="B87" s="38"/>
      <c r="C87" s="1"/>
      <c r="D87" s="2" t="s">
        <v>181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162"/>
      <c r="AB87" s="173"/>
    </row>
    <row r="88" spans="1:28">
      <c r="A88" s="163"/>
      <c r="B88" s="38"/>
      <c r="C88" s="1"/>
      <c r="D88" s="2" t="s">
        <v>106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162"/>
      <c r="AB88" s="165"/>
    </row>
    <row r="89" spans="1:28" ht="21" customHeight="1">
      <c r="A89" s="163"/>
      <c r="B89" s="84">
        <v>1.4</v>
      </c>
      <c r="C89" s="77">
        <v>169</v>
      </c>
      <c r="D89" s="32" t="s">
        <v>185</v>
      </c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100">
        <f>B89</f>
        <v>1.4</v>
      </c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179" t="s">
        <v>234</v>
      </c>
      <c r="AB89" s="179" t="s">
        <v>187</v>
      </c>
    </row>
    <row r="90" spans="1:28">
      <c r="A90" s="163"/>
      <c r="B90" s="5"/>
      <c r="C90" s="78"/>
      <c r="D90" s="34" t="s">
        <v>186</v>
      </c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179"/>
      <c r="AB90" s="179"/>
    </row>
    <row r="91" spans="1:28">
      <c r="A91" s="164"/>
      <c r="B91" s="59"/>
      <c r="C91" s="79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179"/>
      <c r="AB91" s="179"/>
    </row>
    <row r="92" spans="1:28" ht="21" customHeight="1">
      <c r="A92" s="165" t="s">
        <v>58</v>
      </c>
      <c r="B92" s="116">
        <f>SUM(B93:B110)</f>
        <v>100.00000000000001</v>
      </c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17"/>
      <c r="AB92" s="39"/>
    </row>
    <row r="93" spans="1:28" ht="21" customHeight="1">
      <c r="A93" s="163"/>
      <c r="B93" s="85">
        <v>21.44</v>
      </c>
      <c r="C93" s="1">
        <v>110</v>
      </c>
      <c r="D93" s="2" t="s">
        <v>80</v>
      </c>
      <c r="E93" s="2"/>
      <c r="F93" s="2"/>
      <c r="G93" s="2"/>
      <c r="H93" s="2"/>
      <c r="I93" s="2"/>
      <c r="J93" s="2"/>
      <c r="K93" s="2"/>
      <c r="L93" s="2"/>
      <c r="M93" s="82">
        <f>B93</f>
        <v>21.44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162" t="s">
        <v>207</v>
      </c>
      <c r="AB93" s="163" t="s">
        <v>68</v>
      </c>
    </row>
    <row r="94" spans="1:28" ht="21" customHeight="1">
      <c r="A94" s="163"/>
      <c r="B94" s="1"/>
      <c r="C94" s="1"/>
      <c r="D94" s="2" t="s">
        <v>81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162"/>
      <c r="AB94" s="163"/>
    </row>
    <row r="95" spans="1:28" ht="21" customHeight="1">
      <c r="A95" s="163"/>
      <c r="B95" s="1"/>
      <c r="C95" s="1"/>
      <c r="D95" s="2" t="s">
        <v>82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162"/>
      <c r="AB95" s="163"/>
    </row>
    <row r="96" spans="1:28" ht="21" customHeight="1">
      <c r="A96" s="163"/>
      <c r="B96" s="84">
        <v>50.07</v>
      </c>
      <c r="C96" s="19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83">
        <f>B96</f>
        <v>50.07</v>
      </c>
      <c r="AA96" s="171" t="s">
        <v>208</v>
      </c>
      <c r="AB96" s="163"/>
    </row>
    <row r="97" spans="1:28" ht="21" customHeight="1">
      <c r="A97" s="163"/>
      <c r="B97" s="1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162"/>
      <c r="AB97" s="163"/>
    </row>
    <row r="98" spans="1:28" ht="21" customHeight="1">
      <c r="A98" s="163"/>
      <c r="B98" s="1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166"/>
      <c r="AB98" s="164"/>
    </row>
    <row r="99" spans="1:28" ht="21" customHeight="1">
      <c r="A99" s="163"/>
      <c r="B99" s="84">
        <v>15.85</v>
      </c>
      <c r="C99" s="6">
        <v>144</v>
      </c>
      <c r="D99" s="9" t="s">
        <v>83</v>
      </c>
      <c r="E99" s="9"/>
      <c r="F99" s="9"/>
      <c r="G99" s="9"/>
      <c r="H99" s="9"/>
      <c r="I99" s="9"/>
      <c r="J99" s="9"/>
      <c r="K99" s="9"/>
      <c r="L99" s="9"/>
      <c r="M99" s="89">
        <f>B99</f>
        <v>15.85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61" t="s">
        <v>207</v>
      </c>
      <c r="AB99" s="165" t="s">
        <v>68</v>
      </c>
    </row>
    <row r="100" spans="1:28">
      <c r="A100" s="163"/>
      <c r="B100" s="1"/>
      <c r="C100" s="1"/>
      <c r="D100" s="2" t="s">
        <v>84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162"/>
      <c r="AB100" s="163"/>
    </row>
    <row r="101" spans="1:28" ht="21" customHeight="1">
      <c r="A101" s="163"/>
      <c r="B101" s="1"/>
      <c r="C101" s="3"/>
      <c r="D101" s="4" t="s">
        <v>85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166"/>
      <c r="AB101" s="164"/>
    </row>
    <row r="102" spans="1:28" ht="21" customHeight="1">
      <c r="A102" s="163"/>
      <c r="B102" s="84">
        <v>6.57</v>
      </c>
      <c r="C102" s="1">
        <v>154</v>
      </c>
      <c r="D102" s="7" t="s">
        <v>122</v>
      </c>
      <c r="E102" s="2"/>
      <c r="F102" s="82">
        <f>B102</f>
        <v>6.57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162" t="s">
        <v>209</v>
      </c>
      <c r="AB102" s="163" t="s">
        <v>155</v>
      </c>
    </row>
    <row r="103" spans="1:28" ht="21" customHeight="1">
      <c r="A103" s="163"/>
      <c r="B103" s="1"/>
      <c r="C103" s="1"/>
      <c r="D103" s="7" t="s">
        <v>142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162"/>
      <c r="AB103" s="163"/>
    </row>
    <row r="104" spans="1:28" ht="20.25" customHeight="1">
      <c r="A104" s="163"/>
      <c r="B104" s="1"/>
      <c r="C104" s="1"/>
      <c r="D104" s="7" t="s">
        <v>156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162"/>
      <c r="AB104" s="163"/>
    </row>
    <row r="105" spans="1:28" ht="20.25" customHeight="1">
      <c r="A105" s="163"/>
      <c r="B105" s="1"/>
      <c r="C105" s="1"/>
      <c r="D105" s="7" t="s">
        <v>157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162"/>
      <c r="AB105" s="163"/>
    </row>
    <row r="106" spans="1:28" ht="20.25" customHeight="1">
      <c r="A106" s="163"/>
      <c r="B106" s="1"/>
      <c r="C106" s="3"/>
      <c r="D106" s="8" t="s">
        <v>158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166"/>
      <c r="AB106" s="164"/>
    </row>
    <row r="107" spans="1:28" ht="21" customHeight="1">
      <c r="A107" s="163"/>
      <c r="B107" s="84">
        <v>6.06</v>
      </c>
      <c r="C107" s="1">
        <v>162</v>
      </c>
      <c r="D107" s="7" t="s">
        <v>133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82">
        <f>B107</f>
        <v>6.06</v>
      </c>
      <c r="Y107" s="2"/>
      <c r="Z107" s="2"/>
      <c r="AA107" s="162" t="s">
        <v>210</v>
      </c>
      <c r="AB107" s="163" t="s">
        <v>162</v>
      </c>
    </row>
    <row r="108" spans="1:28">
      <c r="A108" s="163"/>
      <c r="B108" s="1"/>
      <c r="C108" s="1"/>
      <c r="D108" s="7" t="s">
        <v>134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162"/>
      <c r="AB108" s="163"/>
    </row>
    <row r="109" spans="1:28">
      <c r="A109" s="163"/>
      <c r="B109" s="1"/>
      <c r="C109" s="1"/>
      <c r="D109" s="86" t="s">
        <v>159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162"/>
      <c r="AB109" s="163"/>
    </row>
    <row r="110" spans="1:28" ht="20.25" customHeight="1">
      <c r="A110" s="163"/>
      <c r="B110" s="19">
        <v>0.01</v>
      </c>
      <c r="C110" s="31">
        <v>167</v>
      </c>
      <c r="D110" s="43" t="s">
        <v>132</v>
      </c>
      <c r="E110" s="32"/>
      <c r="F110" s="32"/>
      <c r="G110" s="32"/>
      <c r="H110" s="32"/>
      <c r="I110" s="32"/>
      <c r="J110" s="32"/>
      <c r="K110" s="32"/>
      <c r="L110" s="32"/>
      <c r="M110" s="32">
        <f>B110</f>
        <v>0.01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180" t="s">
        <v>207</v>
      </c>
      <c r="AB110" s="184" t="s">
        <v>68</v>
      </c>
    </row>
    <row r="111" spans="1:28">
      <c r="A111" s="164"/>
      <c r="B111" s="3"/>
      <c r="C111" s="35"/>
      <c r="D111" s="44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182"/>
      <c r="AB111" s="185"/>
    </row>
    <row r="112" spans="1:28" ht="21" customHeight="1">
      <c r="A112" s="165" t="s">
        <v>25</v>
      </c>
      <c r="B112" s="127">
        <f>SUM(B113:B119)</f>
        <v>100</v>
      </c>
      <c r="C112" s="6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15"/>
      <c r="AB112" s="16"/>
    </row>
    <row r="113" spans="1:28" ht="21" customHeight="1">
      <c r="A113" s="163"/>
      <c r="B113" s="1">
        <v>40</v>
      </c>
      <c r="C113" s="1">
        <v>112</v>
      </c>
      <c r="D113" s="2" t="s">
        <v>86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>
        <f>B113</f>
        <v>40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162" t="s">
        <v>211</v>
      </c>
      <c r="AB113" s="163" t="s">
        <v>88</v>
      </c>
    </row>
    <row r="114" spans="1:28" ht="18" customHeight="1">
      <c r="A114" s="163"/>
      <c r="B114" s="1"/>
      <c r="C114" s="1"/>
      <c r="D114" s="2" t="s">
        <v>87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162"/>
      <c r="AB114" s="163"/>
    </row>
    <row r="115" spans="1:28" ht="21" customHeight="1">
      <c r="A115" s="163"/>
      <c r="B115" s="19">
        <v>30</v>
      </c>
      <c r="C115" s="19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>
        <f>B115</f>
        <v>30</v>
      </c>
      <c r="AA115" s="167" t="s">
        <v>212</v>
      </c>
      <c r="AB115" s="163"/>
    </row>
    <row r="116" spans="1:28" ht="19.5" customHeight="1">
      <c r="A116" s="163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169"/>
      <c r="AB116" s="164"/>
    </row>
    <row r="117" spans="1:28" ht="20.25" customHeight="1">
      <c r="A117" s="163"/>
      <c r="B117" s="19">
        <v>10</v>
      </c>
      <c r="C117" s="6">
        <v>115</v>
      </c>
      <c r="D117" s="9" t="s">
        <v>126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>
        <f>B117</f>
        <v>10</v>
      </c>
      <c r="S117" s="9"/>
      <c r="T117" s="9"/>
      <c r="U117" s="9"/>
      <c r="V117" s="9"/>
      <c r="W117" s="9"/>
      <c r="X117" s="9"/>
      <c r="Y117" s="9"/>
      <c r="Z117" s="9"/>
      <c r="AA117" s="161" t="s">
        <v>213</v>
      </c>
      <c r="AB117" s="165" t="s">
        <v>88</v>
      </c>
    </row>
    <row r="118" spans="1:28" ht="18.75" customHeight="1">
      <c r="A118" s="163"/>
      <c r="B118" s="1"/>
      <c r="C118" s="1"/>
      <c r="D118" s="2" t="s">
        <v>127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162"/>
      <c r="AB118" s="163"/>
    </row>
    <row r="119" spans="1:28" ht="21" customHeight="1">
      <c r="A119" s="163"/>
      <c r="B119" s="19">
        <v>20</v>
      </c>
      <c r="C119" s="19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>
        <f>B119</f>
        <v>20</v>
      </c>
      <c r="AA119" s="167" t="s">
        <v>214</v>
      </c>
      <c r="AB119" s="163"/>
    </row>
    <row r="120" spans="1:28" ht="21" customHeight="1">
      <c r="A120" s="164"/>
      <c r="B120" s="3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169"/>
      <c r="AB120" s="164"/>
    </row>
    <row r="121" spans="1:28" ht="21" customHeight="1">
      <c r="A121" s="165" t="s">
        <v>29</v>
      </c>
      <c r="B121" s="98">
        <f>SUM(B122:B168)</f>
        <v>100</v>
      </c>
      <c r="C121" s="6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15"/>
      <c r="AB121" s="16"/>
    </row>
    <row r="122" spans="1:28" ht="21" customHeight="1">
      <c r="A122" s="163"/>
      <c r="B122" s="117">
        <v>29</v>
      </c>
      <c r="C122" s="1">
        <v>112</v>
      </c>
      <c r="D122" s="2" t="s">
        <v>86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>
        <v>29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162" t="s">
        <v>211</v>
      </c>
      <c r="AB122" s="163" t="s">
        <v>88</v>
      </c>
    </row>
    <row r="123" spans="1:28">
      <c r="A123" s="163"/>
      <c r="B123" s="1"/>
      <c r="C123" s="1"/>
      <c r="D123" s="2" t="s">
        <v>87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162"/>
      <c r="AB123" s="163"/>
    </row>
    <row r="124" spans="1:28" ht="21" customHeight="1">
      <c r="A124" s="163"/>
      <c r="B124" s="19">
        <v>20</v>
      </c>
      <c r="C124" s="19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65">
        <v>20</v>
      </c>
      <c r="AA124" s="167" t="s">
        <v>212</v>
      </c>
      <c r="AB124" s="163"/>
    </row>
    <row r="125" spans="1:28">
      <c r="A125" s="163"/>
      <c r="B125" s="1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34"/>
      <c r="AA125" s="169"/>
      <c r="AB125" s="164"/>
    </row>
    <row r="126" spans="1:28" ht="21" customHeight="1">
      <c r="A126" s="163"/>
      <c r="B126" s="19">
        <v>1</v>
      </c>
      <c r="C126" s="6">
        <v>113</v>
      </c>
      <c r="D126" s="104" t="s">
        <v>89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>
        <v>1</v>
      </c>
      <c r="Q126" s="9"/>
      <c r="R126" s="9"/>
      <c r="S126" s="9"/>
      <c r="T126" s="9"/>
      <c r="U126" s="9"/>
      <c r="V126" s="9"/>
      <c r="W126" s="9"/>
      <c r="X126" s="9"/>
      <c r="Y126" s="9"/>
      <c r="Z126" s="32"/>
      <c r="AA126" s="161" t="s">
        <v>211</v>
      </c>
      <c r="AB126" s="165" t="s">
        <v>88</v>
      </c>
    </row>
    <row r="127" spans="1:28">
      <c r="A127" s="163"/>
      <c r="B127" s="1"/>
      <c r="C127" s="1"/>
      <c r="D127" s="23" t="s">
        <v>90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4"/>
      <c r="AA127" s="162"/>
      <c r="AB127" s="163"/>
    </row>
    <row r="128" spans="1:28" ht="21" customHeight="1">
      <c r="A128" s="163"/>
      <c r="B128" s="19">
        <v>5</v>
      </c>
      <c r="C128" s="19"/>
      <c r="D128" s="56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65">
        <v>5</v>
      </c>
      <c r="AA128" s="167" t="s">
        <v>212</v>
      </c>
      <c r="AB128" s="163"/>
    </row>
    <row r="129" spans="1:28">
      <c r="A129" s="163"/>
      <c r="B129" s="1"/>
      <c r="C129" s="1"/>
      <c r="D129" s="2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34"/>
      <c r="AA129" s="169"/>
      <c r="AB129" s="164"/>
    </row>
    <row r="130" spans="1:28" ht="21" customHeight="1">
      <c r="A130" s="163"/>
      <c r="B130" s="19">
        <v>1</v>
      </c>
      <c r="C130" s="6">
        <v>114</v>
      </c>
      <c r="D130" s="9" t="s">
        <v>91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>
        <v>1</v>
      </c>
      <c r="R130" s="9"/>
      <c r="S130" s="9"/>
      <c r="T130" s="9"/>
      <c r="U130" s="9"/>
      <c r="V130" s="9"/>
      <c r="W130" s="9"/>
      <c r="X130" s="9"/>
      <c r="Y130" s="9"/>
      <c r="Z130" s="32"/>
      <c r="AA130" s="161" t="s">
        <v>211</v>
      </c>
      <c r="AB130" s="165" t="s">
        <v>88</v>
      </c>
    </row>
    <row r="131" spans="1:28">
      <c r="A131" s="163"/>
      <c r="B131" s="1"/>
      <c r="C131" s="1"/>
      <c r="D131" s="2" t="s">
        <v>92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34"/>
      <c r="AA131" s="162"/>
      <c r="AB131" s="163"/>
    </row>
    <row r="132" spans="1:28" ht="21" customHeight="1">
      <c r="A132" s="163"/>
      <c r="B132" s="19">
        <v>5</v>
      </c>
      <c r="C132" s="19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65">
        <v>5</v>
      </c>
      <c r="AA132" s="167" t="s">
        <v>212</v>
      </c>
      <c r="AB132" s="163"/>
    </row>
    <row r="133" spans="1:28">
      <c r="A133" s="163"/>
      <c r="B133" s="1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34"/>
      <c r="AA133" s="169"/>
      <c r="AB133" s="163"/>
    </row>
    <row r="134" spans="1:28" ht="21" customHeight="1">
      <c r="A134" s="163"/>
      <c r="B134" s="19">
        <v>8</v>
      </c>
      <c r="C134" s="6">
        <v>115</v>
      </c>
      <c r="D134" s="9" t="s">
        <v>126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>
        <v>8</v>
      </c>
      <c r="S134" s="9"/>
      <c r="T134" s="9"/>
      <c r="U134" s="9"/>
      <c r="V134" s="9"/>
      <c r="W134" s="9"/>
      <c r="X134" s="9"/>
      <c r="Y134" s="9"/>
      <c r="Z134" s="32"/>
      <c r="AA134" s="162" t="s">
        <v>213</v>
      </c>
      <c r="AB134" s="165" t="s">
        <v>88</v>
      </c>
    </row>
    <row r="135" spans="1:28" ht="21" customHeight="1">
      <c r="A135" s="163"/>
      <c r="B135" s="24"/>
      <c r="C135" s="1"/>
      <c r="D135" s="2" t="s">
        <v>127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34"/>
      <c r="AA135" s="162"/>
      <c r="AB135" s="163"/>
    </row>
    <row r="136" spans="1:28" ht="21" customHeight="1">
      <c r="A136" s="163"/>
      <c r="B136" s="1">
        <v>10</v>
      </c>
      <c r="C136" s="19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65">
        <v>10</v>
      </c>
      <c r="AA136" s="167" t="s">
        <v>214</v>
      </c>
      <c r="AB136" s="163"/>
    </row>
    <row r="137" spans="1:28" ht="21" customHeight="1">
      <c r="A137" s="163"/>
      <c r="B137" s="1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36"/>
      <c r="AA137" s="169"/>
      <c r="AB137" s="164"/>
    </row>
    <row r="138" spans="1:28" ht="21" customHeight="1">
      <c r="A138" s="163"/>
      <c r="B138" s="19">
        <v>1</v>
      </c>
      <c r="C138" s="6">
        <v>116</v>
      </c>
      <c r="D138" s="9" t="s">
        <v>97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>
        <v>1</v>
      </c>
      <c r="T138" s="9"/>
      <c r="U138" s="9"/>
      <c r="V138" s="9"/>
      <c r="W138" s="9"/>
      <c r="X138" s="9"/>
      <c r="Y138" s="9"/>
      <c r="Z138" s="32"/>
      <c r="AA138" s="162" t="s">
        <v>213</v>
      </c>
      <c r="AB138" s="165" t="s">
        <v>88</v>
      </c>
    </row>
    <row r="139" spans="1:28">
      <c r="A139" s="163"/>
      <c r="B139" s="24"/>
      <c r="C139" s="1"/>
      <c r="D139" s="2" t="s">
        <v>98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34"/>
      <c r="AA139" s="162"/>
      <c r="AB139" s="163"/>
    </row>
    <row r="140" spans="1:28" ht="21" customHeight="1">
      <c r="A140" s="163"/>
      <c r="B140" s="1">
        <v>5</v>
      </c>
      <c r="C140" s="19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65">
        <v>5</v>
      </c>
      <c r="AA140" s="167" t="s">
        <v>214</v>
      </c>
      <c r="AB140" s="163"/>
    </row>
    <row r="141" spans="1:28">
      <c r="A141" s="163"/>
      <c r="B141" s="1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36"/>
      <c r="AA141" s="169"/>
      <c r="AB141" s="164"/>
    </row>
    <row r="142" spans="1:28" ht="21" customHeight="1">
      <c r="A142" s="163"/>
      <c r="B142" s="19">
        <v>0</v>
      </c>
      <c r="C142" s="6">
        <v>117</v>
      </c>
      <c r="D142" s="9" t="s">
        <v>96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>
        <v>0</v>
      </c>
      <c r="U142" s="9"/>
      <c r="V142" s="9"/>
      <c r="W142" s="9"/>
      <c r="X142" s="9"/>
      <c r="Y142" s="9"/>
      <c r="Z142" s="32"/>
      <c r="AA142" s="161" t="s">
        <v>215</v>
      </c>
      <c r="AB142" s="165" t="s">
        <v>179</v>
      </c>
    </row>
    <row r="143" spans="1:28">
      <c r="A143" s="163"/>
      <c r="B143" s="1"/>
      <c r="C143" s="1"/>
      <c r="D143" s="2" t="s">
        <v>143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4"/>
      <c r="AA143" s="162"/>
      <c r="AB143" s="163"/>
    </row>
    <row r="144" spans="1:28">
      <c r="A144" s="163"/>
      <c r="B144" s="1"/>
      <c r="C144" s="1"/>
      <c r="D144" s="2" t="s">
        <v>144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34"/>
      <c r="AA144" s="162"/>
      <c r="AB144" s="163"/>
    </row>
    <row r="145" spans="1:28" ht="20.25" customHeight="1">
      <c r="A145" s="163"/>
      <c r="B145" s="19">
        <v>8</v>
      </c>
      <c r="C145" s="19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>
        <v>8</v>
      </c>
      <c r="U145" s="21"/>
      <c r="V145" s="21"/>
      <c r="W145" s="21"/>
      <c r="X145" s="21"/>
      <c r="Y145" s="21"/>
      <c r="Z145" s="65"/>
      <c r="AA145" s="171" t="s">
        <v>216</v>
      </c>
      <c r="AB145" s="198" t="s">
        <v>88</v>
      </c>
    </row>
    <row r="146" spans="1:28" ht="20.25" customHeight="1">
      <c r="A146" s="163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34"/>
      <c r="AA146" s="162"/>
      <c r="AB146" s="163"/>
    </row>
    <row r="147" spans="1:28" ht="30.75" customHeight="1">
      <c r="A147" s="164"/>
      <c r="B147" s="3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36"/>
      <c r="AA147" s="166"/>
      <c r="AB147" s="164"/>
    </row>
    <row r="148" spans="1:28" ht="21" customHeight="1">
      <c r="A148" s="163" t="s">
        <v>29</v>
      </c>
      <c r="B148" s="6">
        <v>1</v>
      </c>
      <c r="C148" s="6">
        <v>133</v>
      </c>
      <c r="D148" s="104" t="s">
        <v>99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>
        <v>1</v>
      </c>
      <c r="S148" s="9"/>
      <c r="T148" s="9"/>
      <c r="U148" s="9"/>
      <c r="V148" s="9"/>
      <c r="W148" s="9"/>
      <c r="X148" s="9"/>
      <c r="Y148" s="9"/>
      <c r="Z148" s="32"/>
      <c r="AA148" s="161" t="s">
        <v>213</v>
      </c>
      <c r="AB148" s="165"/>
    </row>
    <row r="149" spans="1:28">
      <c r="A149" s="163"/>
      <c r="B149" s="1"/>
      <c r="C149" s="24"/>
      <c r="D149" s="64" t="s">
        <v>100</v>
      </c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105"/>
      <c r="AA149" s="172"/>
      <c r="AB149" s="163"/>
    </row>
    <row r="150" spans="1:28" ht="21" customHeight="1">
      <c r="A150" s="163"/>
      <c r="B150" s="106">
        <v>5</v>
      </c>
      <c r="C150" s="19"/>
      <c r="D150" s="56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65">
        <v>5</v>
      </c>
      <c r="AA150" s="167" t="s">
        <v>214</v>
      </c>
      <c r="AB150" s="163"/>
    </row>
    <row r="151" spans="1:28">
      <c r="A151" s="163"/>
      <c r="B151" s="3"/>
      <c r="C151" s="3"/>
      <c r="D151" s="4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36"/>
      <c r="AA151" s="169"/>
      <c r="AB151" s="164"/>
    </row>
    <row r="152" spans="1:28" ht="21" customHeight="1">
      <c r="A152" s="163"/>
      <c r="B152" s="54">
        <v>1</v>
      </c>
      <c r="C152" s="1">
        <v>139</v>
      </c>
      <c r="D152" s="2" t="s">
        <v>93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>
        <v>1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162" t="s">
        <v>211</v>
      </c>
      <c r="AB152" s="163" t="s">
        <v>88</v>
      </c>
    </row>
    <row r="153" spans="1:28">
      <c r="A153" s="163"/>
      <c r="B153" s="54"/>
      <c r="C153" s="1"/>
      <c r="D153" s="2" t="s">
        <v>94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162"/>
      <c r="AB153" s="163"/>
    </row>
    <row r="154" spans="1:28">
      <c r="A154" s="163"/>
      <c r="B154" s="70"/>
      <c r="C154" s="3"/>
      <c r="D154" s="4" t="s">
        <v>95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166"/>
      <c r="AB154" s="164"/>
    </row>
    <row r="155" spans="1:28" ht="20.25" customHeight="1">
      <c r="A155" s="163"/>
      <c r="B155" s="71">
        <v>0</v>
      </c>
      <c r="C155" s="6">
        <v>156</v>
      </c>
      <c r="D155" s="104" t="s">
        <v>123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>
        <v>0</v>
      </c>
      <c r="P155" s="9"/>
      <c r="Q155" s="9"/>
      <c r="R155" s="9">
        <v>0</v>
      </c>
      <c r="S155" s="9"/>
      <c r="T155" s="9"/>
      <c r="U155" s="9"/>
      <c r="V155" s="9"/>
      <c r="W155" s="9"/>
      <c r="X155" s="9"/>
      <c r="Y155" s="9"/>
      <c r="Z155" s="9"/>
      <c r="AA155" s="161" t="s">
        <v>236</v>
      </c>
      <c r="AB155" s="165" t="s">
        <v>179</v>
      </c>
    </row>
    <row r="156" spans="1:28">
      <c r="A156" s="163"/>
      <c r="B156" s="54"/>
      <c r="C156" s="1"/>
      <c r="D156" s="23" t="s">
        <v>124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162"/>
      <c r="AB156" s="163"/>
    </row>
    <row r="157" spans="1:28" ht="21" customHeight="1">
      <c r="A157" s="163"/>
      <c r="B157" s="54"/>
      <c r="C157" s="1"/>
      <c r="D157" s="23" t="s">
        <v>235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166"/>
      <c r="AB157" s="163"/>
    </row>
    <row r="158" spans="1:28" ht="20.25" customHeight="1">
      <c r="A158" s="163"/>
      <c r="B158" s="71">
        <v>0</v>
      </c>
      <c r="C158" s="6">
        <v>163</v>
      </c>
      <c r="D158" s="9" t="s">
        <v>150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>
        <v>0</v>
      </c>
      <c r="P158" s="9"/>
      <c r="Q158" s="9"/>
      <c r="R158" s="9">
        <v>0</v>
      </c>
      <c r="S158" s="9"/>
      <c r="T158" s="9"/>
      <c r="U158" s="9"/>
      <c r="V158" s="9"/>
      <c r="W158" s="9"/>
      <c r="X158" s="9"/>
      <c r="Y158" s="9"/>
      <c r="Z158" s="9"/>
      <c r="AA158" s="161" t="s">
        <v>237</v>
      </c>
      <c r="AB158" s="165" t="s">
        <v>179</v>
      </c>
    </row>
    <row r="159" spans="1:28">
      <c r="A159" s="163"/>
      <c r="B159" s="54"/>
      <c r="C159" s="1"/>
      <c r="D159" s="2" t="s">
        <v>151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162"/>
      <c r="AB159" s="163"/>
    </row>
    <row r="160" spans="1:28">
      <c r="A160" s="163"/>
      <c r="B160" s="54"/>
      <c r="C160" s="1"/>
      <c r="D160" s="2" t="s">
        <v>168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162"/>
      <c r="AB160" s="163"/>
    </row>
    <row r="161" spans="1:31">
      <c r="A161" s="163"/>
      <c r="B161" s="54"/>
      <c r="C161" s="1"/>
      <c r="D161" s="2" t="s">
        <v>152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162"/>
      <c r="AB161" s="163"/>
    </row>
    <row r="162" spans="1:31">
      <c r="A162" s="163"/>
      <c r="B162" s="54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162"/>
      <c r="AB162" s="163"/>
    </row>
    <row r="163" spans="1:31">
      <c r="A163" s="163"/>
      <c r="B163" s="54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162"/>
      <c r="AB163" s="163"/>
    </row>
    <row r="164" spans="1:31">
      <c r="A164" s="163"/>
      <c r="B164" s="54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162"/>
      <c r="AB164" s="163"/>
    </row>
    <row r="165" spans="1:31">
      <c r="A165" s="163"/>
      <c r="B165" s="54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166"/>
      <c r="AB165" s="164"/>
    </row>
    <row r="166" spans="1:31" ht="20.25" customHeight="1">
      <c r="A166" s="163"/>
      <c r="B166" s="19">
        <v>0</v>
      </c>
      <c r="C166" s="6">
        <v>168</v>
      </c>
      <c r="D166" s="9" t="s">
        <v>180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>
        <v>0</v>
      </c>
      <c r="P166" s="9"/>
      <c r="Q166" s="9"/>
      <c r="R166" s="9">
        <v>0</v>
      </c>
      <c r="S166" s="9"/>
      <c r="T166" s="9"/>
      <c r="U166" s="9"/>
      <c r="V166" s="9"/>
      <c r="W166" s="9"/>
      <c r="X166" s="9"/>
      <c r="Y166" s="9"/>
      <c r="Z166" s="9"/>
      <c r="AA166" s="161" t="s">
        <v>217</v>
      </c>
      <c r="AB166" s="173" t="s">
        <v>179</v>
      </c>
    </row>
    <row r="167" spans="1:31">
      <c r="A167" s="163"/>
      <c r="B167" s="1"/>
      <c r="C167" s="1"/>
      <c r="D167" s="2" t="s">
        <v>181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162"/>
      <c r="AB167" s="173"/>
    </row>
    <row r="168" spans="1:31">
      <c r="A168" s="164"/>
      <c r="B168" s="3"/>
      <c r="C168" s="3"/>
      <c r="D168" s="4" t="s">
        <v>106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166"/>
      <c r="AB168" s="173"/>
    </row>
    <row r="169" spans="1:31">
      <c r="A169" s="37"/>
      <c r="B169" s="28"/>
      <c r="C169" s="28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2"/>
      <c r="AB169" s="37"/>
    </row>
    <row r="170" spans="1:31">
      <c r="A170" s="27"/>
      <c r="B170" s="5"/>
      <c r="C170" s="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6"/>
      <c r="AB170" s="27"/>
    </row>
    <row r="171" spans="1:31" ht="21" customHeight="1">
      <c r="A171" s="213" t="s">
        <v>30</v>
      </c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5"/>
    </row>
    <row r="172" spans="1:31" ht="21" customHeight="1">
      <c r="A172" s="159" t="s">
        <v>33</v>
      </c>
      <c r="B172" s="109">
        <f>SUM(B173:B179)</f>
        <v>100.00000000000001</v>
      </c>
      <c r="C172" s="6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15"/>
      <c r="AB172" s="16"/>
    </row>
    <row r="173" spans="1:31" ht="20.25" customHeight="1">
      <c r="A173" s="159"/>
      <c r="B173" s="85">
        <v>5.32</v>
      </c>
      <c r="C173" s="1">
        <v>113</v>
      </c>
      <c r="D173" s="2" t="s">
        <v>89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82">
        <f>B173</f>
        <v>5.32</v>
      </c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162" t="s">
        <v>211</v>
      </c>
      <c r="AB173" s="163" t="s">
        <v>88</v>
      </c>
      <c r="AD173" s="128">
        <v>1.2627999999999999</v>
      </c>
      <c r="AE173" s="128"/>
    </row>
    <row r="174" spans="1:31">
      <c r="A174" s="159"/>
      <c r="B174" s="1"/>
      <c r="C174" s="1"/>
      <c r="D174" s="2" t="s">
        <v>90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172"/>
      <c r="AB174" s="163"/>
      <c r="AD174" s="128">
        <v>30.197199999999999</v>
      </c>
      <c r="AE174" s="128"/>
    </row>
    <row r="175" spans="1:31" ht="21" customHeight="1">
      <c r="A175" s="159"/>
      <c r="B175" s="84">
        <v>74.67</v>
      </c>
      <c r="C175" s="19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83">
        <f>B175</f>
        <v>74.67</v>
      </c>
      <c r="AA175" s="167" t="s">
        <v>212</v>
      </c>
      <c r="AB175" s="163"/>
      <c r="AD175" s="128">
        <f>SUM(AD173:AD174)</f>
        <v>31.459999999999997</v>
      </c>
      <c r="AE175" s="129"/>
    </row>
    <row r="176" spans="1:31">
      <c r="A176" s="159"/>
      <c r="B176" s="1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169"/>
      <c r="AB176" s="164"/>
      <c r="AD176" s="128"/>
    </row>
    <row r="177" spans="1:30" ht="21" customHeight="1">
      <c r="A177" s="159"/>
      <c r="B177" s="84">
        <v>20</v>
      </c>
      <c r="C177" s="6">
        <v>141</v>
      </c>
      <c r="D177" s="9" t="s">
        <v>101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89">
        <f>B177</f>
        <v>20</v>
      </c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162" t="s">
        <v>211</v>
      </c>
      <c r="AB177" s="165" t="s">
        <v>88</v>
      </c>
      <c r="AD177" s="128">
        <v>1.77</v>
      </c>
    </row>
    <row r="178" spans="1:30">
      <c r="A178" s="159"/>
      <c r="B178" s="1"/>
      <c r="C178" s="1"/>
      <c r="D178" s="2" t="s">
        <v>102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162"/>
      <c r="AB178" s="163"/>
      <c r="AD178" s="129">
        <f>SUM(AD175:AD177)</f>
        <v>33.229999999999997</v>
      </c>
    </row>
    <row r="179" spans="1:30">
      <c r="A179" s="159"/>
      <c r="B179" s="19">
        <v>0.01</v>
      </c>
      <c r="C179" s="6">
        <v>167</v>
      </c>
      <c r="D179" s="9" t="s">
        <v>132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>
        <f>B179</f>
        <v>0.01</v>
      </c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161" t="s">
        <v>211</v>
      </c>
      <c r="AB179" s="165" t="s">
        <v>88</v>
      </c>
    </row>
    <row r="180" spans="1:30">
      <c r="A180" s="160"/>
      <c r="B180" s="3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166"/>
      <c r="AB180" s="164"/>
    </row>
    <row r="181" spans="1:30">
      <c r="A181" s="158" t="s">
        <v>32</v>
      </c>
      <c r="B181" s="98">
        <f>SUM(B182:B186)</f>
        <v>100.00000000000001</v>
      </c>
      <c r="C181" s="6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136"/>
      <c r="AB181" s="135"/>
      <c r="AD181" s="130">
        <v>23.137499999999999</v>
      </c>
    </row>
    <row r="182" spans="1:30" ht="21" customHeight="1">
      <c r="A182" s="203"/>
      <c r="B182" s="85">
        <v>3.2</v>
      </c>
      <c r="C182" s="1">
        <v>114</v>
      </c>
      <c r="D182" s="2" t="s">
        <v>26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82">
        <f>B182</f>
        <v>3.2</v>
      </c>
      <c r="R182" s="2"/>
      <c r="S182" s="2"/>
      <c r="T182" s="2"/>
      <c r="U182" s="2"/>
      <c r="V182" s="2"/>
      <c r="W182" s="2"/>
      <c r="X182" s="2"/>
      <c r="Y182" s="2"/>
      <c r="Z182" s="2"/>
      <c r="AA182" s="162" t="s">
        <v>211</v>
      </c>
      <c r="AB182" s="163" t="s">
        <v>88</v>
      </c>
      <c r="AD182" s="130">
        <v>0.55559999999999998</v>
      </c>
    </row>
    <row r="183" spans="1:30" ht="23.25">
      <c r="A183" s="203"/>
      <c r="B183" s="109"/>
      <c r="C183" s="1"/>
      <c r="D183" s="2" t="s">
        <v>27</v>
      </c>
      <c r="E183" s="2"/>
      <c r="F183" s="2"/>
      <c r="G183" s="2"/>
      <c r="H183" s="2"/>
      <c r="I183" s="67"/>
      <c r="J183" s="2"/>
      <c r="K183" s="90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162"/>
      <c r="AB183" s="163"/>
      <c r="AD183" s="130">
        <f>SUM(AD181:AD182)</f>
        <v>23.693099999999998</v>
      </c>
    </row>
    <row r="184" spans="1:30" ht="21" customHeight="1">
      <c r="A184" s="203"/>
      <c r="B184" s="84">
        <v>96.79</v>
      </c>
      <c r="C184" s="19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83">
        <f>B184</f>
        <v>96.79</v>
      </c>
      <c r="AA184" s="167" t="s">
        <v>212</v>
      </c>
      <c r="AB184" s="163"/>
      <c r="AD184" s="130"/>
    </row>
    <row r="185" spans="1:30">
      <c r="A185" s="203"/>
      <c r="B185" s="109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169"/>
      <c r="AB185" s="164"/>
      <c r="AD185" s="130">
        <v>0.78600000000000003</v>
      </c>
    </row>
    <row r="186" spans="1:30">
      <c r="A186" s="203"/>
      <c r="B186" s="19">
        <v>0.01</v>
      </c>
      <c r="C186" s="6">
        <v>167</v>
      </c>
      <c r="D186" s="9" t="s">
        <v>132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>
        <f>B186</f>
        <v>0.01</v>
      </c>
      <c r="R186" s="9"/>
      <c r="S186" s="9"/>
      <c r="T186" s="9"/>
      <c r="U186" s="9"/>
      <c r="V186" s="9"/>
      <c r="W186" s="9"/>
      <c r="X186" s="9"/>
      <c r="Y186" s="9"/>
      <c r="Z186" s="9"/>
      <c r="AA186" s="161" t="s">
        <v>211</v>
      </c>
      <c r="AB186" s="165" t="s">
        <v>88</v>
      </c>
      <c r="AD186" s="130">
        <f>SUM(AD183:AD185)</f>
        <v>24.479099999999999</v>
      </c>
    </row>
    <row r="187" spans="1:30">
      <c r="A187" s="204"/>
      <c r="B187" s="49"/>
      <c r="C187" s="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166"/>
      <c r="AB187" s="164"/>
    </row>
    <row r="188" spans="1:30">
      <c r="A188" s="158" t="s">
        <v>35</v>
      </c>
      <c r="B188" s="98">
        <f>SUM(B189:B193)</f>
        <v>100.00000000000001</v>
      </c>
      <c r="C188" s="6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136"/>
      <c r="AB188" s="135"/>
    </row>
    <row r="189" spans="1:30">
      <c r="A189" s="159"/>
      <c r="B189" s="85">
        <v>8.6199999999999992</v>
      </c>
      <c r="C189" s="1">
        <v>133</v>
      </c>
      <c r="D189" s="2" t="s">
        <v>99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82">
        <f>B189</f>
        <v>8.6199999999999992</v>
      </c>
      <c r="S189" s="2"/>
      <c r="T189" s="2"/>
      <c r="U189" s="2"/>
      <c r="V189" s="2"/>
      <c r="W189" s="2"/>
      <c r="X189" s="2"/>
      <c r="Y189" s="2"/>
      <c r="Z189" s="2"/>
      <c r="AA189" s="162" t="s">
        <v>213</v>
      </c>
      <c r="AB189" s="163" t="s">
        <v>88</v>
      </c>
    </row>
    <row r="190" spans="1:30">
      <c r="A190" s="159"/>
      <c r="B190" s="1"/>
      <c r="C190" s="1"/>
      <c r="D190" s="2" t="s">
        <v>100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162"/>
      <c r="AB190" s="163"/>
      <c r="AD190" s="130">
        <v>0.12</v>
      </c>
    </row>
    <row r="191" spans="1:30">
      <c r="A191" s="159"/>
      <c r="B191" s="84">
        <v>91.37</v>
      </c>
      <c r="C191" s="19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83">
        <f>B191</f>
        <v>91.37</v>
      </c>
      <c r="AA191" s="167" t="s">
        <v>214</v>
      </c>
      <c r="AB191" s="163"/>
      <c r="AD191" s="130">
        <v>6.0193000000000003</v>
      </c>
    </row>
    <row r="192" spans="1:30" ht="18" customHeight="1">
      <c r="A192" s="159"/>
      <c r="B192" s="1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169"/>
      <c r="AB192" s="164"/>
      <c r="AD192" s="130">
        <f>SUM(AD190:AD191)</f>
        <v>6.1393000000000004</v>
      </c>
    </row>
    <row r="193" spans="1:30">
      <c r="A193" s="159"/>
      <c r="B193" s="19">
        <v>0.01</v>
      </c>
      <c r="C193" s="6">
        <v>167</v>
      </c>
      <c r="D193" s="9" t="s">
        <v>132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>
        <f>B193</f>
        <v>0.01</v>
      </c>
      <c r="S193" s="9"/>
      <c r="T193" s="9"/>
      <c r="U193" s="9"/>
      <c r="V193" s="9"/>
      <c r="W193" s="9"/>
      <c r="X193" s="9"/>
      <c r="Y193" s="9"/>
      <c r="Z193" s="9"/>
      <c r="AA193" s="161" t="s">
        <v>213</v>
      </c>
      <c r="AB193" s="165" t="s">
        <v>88</v>
      </c>
      <c r="AD193" s="130"/>
    </row>
    <row r="194" spans="1:30">
      <c r="A194" s="159"/>
      <c r="B194" s="38"/>
      <c r="C194" s="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166"/>
      <c r="AB194" s="164"/>
      <c r="AD194" s="130">
        <v>0.57999999999999996</v>
      </c>
    </row>
    <row r="195" spans="1:30">
      <c r="A195" s="159"/>
      <c r="B195" s="80">
        <v>0</v>
      </c>
      <c r="C195" s="6">
        <v>168</v>
      </c>
      <c r="D195" s="9" t="s">
        <v>180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>
        <v>0</v>
      </c>
      <c r="P195" s="9"/>
      <c r="Q195" s="9"/>
      <c r="R195" s="9">
        <v>0</v>
      </c>
      <c r="S195" s="9"/>
      <c r="T195" s="9"/>
      <c r="U195" s="9"/>
      <c r="V195" s="9"/>
      <c r="W195" s="9"/>
      <c r="X195" s="9"/>
      <c r="Y195" s="9"/>
      <c r="Z195" s="9"/>
      <c r="AA195" s="161" t="s">
        <v>217</v>
      </c>
      <c r="AB195" s="173" t="s">
        <v>179</v>
      </c>
      <c r="AD195" s="130">
        <f>SUM(AD192:AD194)</f>
        <v>6.7193000000000005</v>
      </c>
    </row>
    <row r="196" spans="1:30">
      <c r="A196" s="159"/>
      <c r="B196" s="38"/>
      <c r="C196" s="1"/>
      <c r="D196" s="2" t="s">
        <v>181</v>
      </c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162"/>
      <c r="AB196" s="173"/>
    </row>
    <row r="197" spans="1:30">
      <c r="A197" s="160"/>
      <c r="B197" s="49"/>
      <c r="C197" s="3"/>
      <c r="D197" s="4" t="s">
        <v>106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166"/>
      <c r="AB197" s="173"/>
    </row>
    <row r="198" spans="1:30">
      <c r="A198" s="201" t="s">
        <v>34</v>
      </c>
      <c r="B198" s="98">
        <f>SUM(B199:B210)</f>
        <v>100.00000000000001</v>
      </c>
      <c r="C198" s="6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112"/>
      <c r="AB198" s="111"/>
    </row>
    <row r="199" spans="1:30" ht="21" customHeight="1">
      <c r="A199" s="201"/>
      <c r="B199" s="85">
        <v>1.58</v>
      </c>
      <c r="C199" s="1">
        <v>116</v>
      </c>
      <c r="D199" s="2" t="s">
        <v>97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82">
        <f>B199</f>
        <v>1.58</v>
      </c>
      <c r="T199" s="2"/>
      <c r="U199" s="2"/>
      <c r="V199" s="2"/>
      <c r="W199" s="2"/>
      <c r="X199" s="2"/>
      <c r="Y199" s="2"/>
      <c r="Z199" s="2"/>
      <c r="AA199" s="162" t="s">
        <v>213</v>
      </c>
      <c r="AB199" s="163" t="s">
        <v>88</v>
      </c>
      <c r="AD199" s="10">
        <v>3.2854999999999999</v>
      </c>
    </row>
    <row r="200" spans="1:30">
      <c r="A200" s="201"/>
      <c r="B200" s="1"/>
      <c r="C200" s="1"/>
      <c r="D200" s="2" t="s">
        <v>98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162"/>
      <c r="AB200" s="163"/>
      <c r="AD200" s="10">
        <v>54.299300000000002</v>
      </c>
    </row>
    <row r="201" spans="1:30" ht="21" customHeight="1">
      <c r="A201" s="201"/>
      <c r="B201" s="84">
        <v>94.29</v>
      </c>
      <c r="C201" s="19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83">
        <f>B201</f>
        <v>94.29</v>
      </c>
      <c r="AA201" s="167" t="s">
        <v>214</v>
      </c>
      <c r="AB201" s="163"/>
      <c r="AD201" s="10">
        <f>SUM(AD199:AD200)</f>
        <v>57.584800000000001</v>
      </c>
    </row>
    <row r="202" spans="1:30" ht="16.5" customHeight="1">
      <c r="A202" s="201"/>
      <c r="B202" s="1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169"/>
      <c r="AB202" s="164"/>
    </row>
    <row r="203" spans="1:30" ht="21" customHeight="1">
      <c r="A203" s="201"/>
      <c r="B203" s="84">
        <v>4.12</v>
      </c>
      <c r="C203" s="6">
        <v>160</v>
      </c>
      <c r="D203" s="9" t="s">
        <v>135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89">
        <f>B203</f>
        <v>4.12</v>
      </c>
      <c r="Z203" s="9"/>
      <c r="AA203" s="161" t="s">
        <v>218</v>
      </c>
      <c r="AB203" s="165" t="s">
        <v>145</v>
      </c>
      <c r="AD203" s="10">
        <v>0.96970000000000001</v>
      </c>
    </row>
    <row r="204" spans="1:30">
      <c r="A204" s="201"/>
      <c r="B204" s="38"/>
      <c r="C204" s="1"/>
      <c r="D204" s="2" t="s">
        <v>28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162"/>
      <c r="AB204" s="163"/>
      <c r="AD204" s="10">
        <v>2.5184000000000002</v>
      </c>
    </row>
    <row r="205" spans="1:30" ht="17.25" customHeight="1">
      <c r="A205" s="201"/>
      <c r="B205" s="48"/>
      <c r="C205" s="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166"/>
      <c r="AB205" s="164"/>
      <c r="AD205" s="10">
        <f>SUM(AD201:AD204)</f>
        <v>61.072900000000004</v>
      </c>
    </row>
    <row r="206" spans="1:30">
      <c r="A206" s="201"/>
      <c r="B206" s="1">
        <v>0.01</v>
      </c>
      <c r="C206" s="1">
        <v>167</v>
      </c>
      <c r="D206" s="2" t="s">
        <v>132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82">
        <f>B206</f>
        <v>0.01</v>
      </c>
      <c r="T206" s="2"/>
      <c r="U206" s="2"/>
      <c r="V206" s="2"/>
      <c r="W206" s="2"/>
      <c r="X206" s="2"/>
      <c r="Y206" s="2"/>
      <c r="Z206" s="2"/>
      <c r="AA206" s="162" t="s">
        <v>213</v>
      </c>
      <c r="AB206" s="163" t="s">
        <v>88</v>
      </c>
    </row>
    <row r="207" spans="1:30">
      <c r="A207" s="201"/>
      <c r="B207" s="38"/>
      <c r="C207" s="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166"/>
      <c r="AB207" s="164"/>
    </row>
    <row r="208" spans="1:30">
      <c r="A208" s="201"/>
      <c r="B208" s="80">
        <v>0</v>
      </c>
      <c r="C208" s="6">
        <v>168</v>
      </c>
      <c r="D208" s="9" t="s">
        <v>180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>
        <v>0</v>
      </c>
      <c r="P208" s="9"/>
      <c r="Q208" s="9"/>
      <c r="R208" s="9">
        <v>0</v>
      </c>
      <c r="S208" s="9"/>
      <c r="T208" s="9"/>
      <c r="U208" s="9"/>
      <c r="V208" s="9"/>
      <c r="W208" s="9"/>
      <c r="X208" s="9"/>
      <c r="Y208" s="9"/>
      <c r="Z208" s="9"/>
      <c r="AA208" s="161" t="s">
        <v>217</v>
      </c>
      <c r="AB208" s="175" t="s">
        <v>179</v>
      </c>
    </row>
    <row r="209" spans="1:30">
      <c r="A209" s="201"/>
      <c r="B209" s="38"/>
      <c r="C209" s="1"/>
      <c r="D209" s="2" t="s">
        <v>181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162"/>
      <c r="AB209" s="175"/>
    </row>
    <row r="210" spans="1:30" ht="16.5" customHeight="1">
      <c r="A210" s="201"/>
      <c r="B210" s="49"/>
      <c r="C210" s="3"/>
      <c r="D210" s="4" t="s">
        <v>106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166"/>
      <c r="AB210" s="175"/>
    </row>
    <row r="211" spans="1:30" ht="21" customHeight="1">
      <c r="A211" s="202" t="s">
        <v>42</v>
      </c>
      <c r="B211" s="109">
        <f>SUM(B212:B230)</f>
        <v>100.00000000000001</v>
      </c>
      <c r="C211" s="6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30"/>
    </row>
    <row r="212" spans="1:30" ht="21" customHeight="1">
      <c r="A212" s="202"/>
      <c r="B212" s="38">
        <v>0</v>
      </c>
      <c r="C212" s="1">
        <v>117</v>
      </c>
      <c r="D212" s="2" t="s">
        <v>96</v>
      </c>
      <c r="E212" s="90"/>
      <c r="F212" s="2"/>
      <c r="G212" s="2"/>
      <c r="H212" s="2"/>
      <c r="I212" s="2"/>
      <c r="J212" s="2"/>
      <c r="K212" s="2"/>
      <c r="L212" s="2"/>
      <c r="M212" s="2"/>
      <c r="N212" s="2"/>
      <c r="O212" s="2">
        <v>0</v>
      </c>
      <c r="P212" s="2"/>
      <c r="Q212" s="2"/>
      <c r="R212" s="2">
        <v>0</v>
      </c>
      <c r="S212" s="2"/>
      <c r="T212" s="2"/>
      <c r="U212" s="2"/>
      <c r="V212" s="2"/>
      <c r="W212" s="2"/>
      <c r="X212" s="2"/>
      <c r="Y212" s="2"/>
      <c r="Z212" s="34"/>
      <c r="AA212" s="162" t="s">
        <v>215</v>
      </c>
      <c r="AB212" s="163" t="s">
        <v>179</v>
      </c>
    </row>
    <row r="213" spans="1:30" ht="21" customHeight="1">
      <c r="A213" s="202"/>
      <c r="B213" s="38"/>
      <c r="C213" s="1"/>
      <c r="D213" s="2" t="s">
        <v>143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34"/>
      <c r="AA213" s="162"/>
      <c r="AB213" s="163"/>
    </row>
    <row r="214" spans="1:30" ht="18" customHeight="1">
      <c r="A214" s="202"/>
      <c r="B214" s="38"/>
      <c r="C214" s="1"/>
      <c r="D214" s="2" t="s">
        <v>144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34"/>
      <c r="AA214" s="162"/>
      <c r="AB214" s="163"/>
    </row>
    <row r="215" spans="1:30" ht="21" customHeight="1">
      <c r="A215" s="202"/>
      <c r="B215" s="21"/>
      <c r="C215" s="19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65"/>
      <c r="AA215" s="171" t="s">
        <v>239</v>
      </c>
      <c r="AB215" s="198" t="s">
        <v>88</v>
      </c>
    </row>
    <row r="216" spans="1:30" ht="21" customHeight="1">
      <c r="A216" s="202"/>
      <c r="B216" s="117">
        <f>O216+R216</f>
        <v>0</v>
      </c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114">
        <v>0</v>
      </c>
      <c r="P216" s="2"/>
      <c r="Q216" s="2"/>
      <c r="R216" s="2">
        <v>0</v>
      </c>
      <c r="S216" s="2"/>
      <c r="T216" s="2"/>
      <c r="U216" s="2"/>
      <c r="V216" s="2"/>
      <c r="W216" s="2"/>
      <c r="X216" s="2"/>
      <c r="Y216" s="2"/>
      <c r="Z216" s="34"/>
      <c r="AA216" s="162"/>
      <c r="AB216" s="163"/>
    </row>
    <row r="217" spans="1:30" ht="27" customHeight="1">
      <c r="A217" s="202"/>
      <c r="B217" s="48"/>
      <c r="C217" s="1"/>
      <c r="D217" s="2"/>
      <c r="E217" s="2"/>
      <c r="F217" s="2"/>
      <c r="G217" s="2"/>
      <c r="H217" s="2"/>
      <c r="I217" s="90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34"/>
      <c r="AA217" s="162"/>
      <c r="AB217" s="163"/>
    </row>
    <row r="218" spans="1:30">
      <c r="A218" s="202"/>
      <c r="B218" s="85">
        <f>O218+R218</f>
        <v>8.52</v>
      </c>
      <c r="C218" s="6">
        <v>122</v>
      </c>
      <c r="D218" s="9" t="s">
        <v>43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89">
        <v>5.96</v>
      </c>
      <c r="P218" s="66"/>
      <c r="Q218" s="66"/>
      <c r="R218" s="89">
        <v>2.56</v>
      </c>
      <c r="S218" s="9"/>
      <c r="T218" s="9"/>
      <c r="U218" s="9"/>
      <c r="V218" s="9"/>
      <c r="W218" s="9"/>
      <c r="X218" s="9"/>
      <c r="Y218" s="9"/>
      <c r="Z218" s="9"/>
      <c r="AA218" s="161" t="s">
        <v>220</v>
      </c>
      <c r="AB218" s="165" t="s">
        <v>88</v>
      </c>
      <c r="AD218" s="130">
        <v>1.2952999999999999</v>
      </c>
    </row>
    <row r="219" spans="1:30">
      <c r="A219" s="202"/>
      <c r="B219" s="1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162"/>
      <c r="AB219" s="163"/>
      <c r="AD219" s="130">
        <v>14.574299999999999</v>
      </c>
    </row>
    <row r="220" spans="1:30">
      <c r="A220" s="202"/>
      <c r="B220" s="1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162" t="s">
        <v>213</v>
      </c>
      <c r="AB220" s="163"/>
      <c r="AD220" s="130">
        <f>SUM(AD218:AD219)</f>
        <v>15.869599999999998</v>
      </c>
    </row>
    <row r="221" spans="1:30">
      <c r="A221" s="202"/>
      <c r="B221" s="1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172"/>
      <c r="AB221" s="163"/>
      <c r="AD221" s="130"/>
    </row>
    <row r="222" spans="1:30" ht="21" customHeight="1">
      <c r="A222" s="202"/>
      <c r="B222" s="84">
        <v>53.74</v>
      </c>
      <c r="C222" s="19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83">
        <f>B222</f>
        <v>53.74</v>
      </c>
      <c r="AA222" s="167" t="s">
        <v>212</v>
      </c>
      <c r="AB222" s="163"/>
      <c r="AD222" s="130">
        <v>1.8480000000000001</v>
      </c>
    </row>
    <row r="223" spans="1:30">
      <c r="A223" s="202"/>
      <c r="B223" s="24"/>
      <c r="C223" s="24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168"/>
      <c r="AB223" s="163"/>
      <c r="AD223" s="130">
        <f>SUM(AD220:AD222)</f>
        <v>17.717599999999997</v>
      </c>
    </row>
    <row r="224" spans="1:30" ht="21" customHeight="1">
      <c r="A224" s="202"/>
      <c r="B224" s="84">
        <v>35.83</v>
      </c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67"/>
      <c r="P224" s="67"/>
      <c r="Q224" s="67"/>
      <c r="R224" s="67"/>
      <c r="S224" s="2"/>
      <c r="T224" s="2"/>
      <c r="U224" s="2"/>
      <c r="V224" s="2"/>
      <c r="W224" s="2"/>
      <c r="X224" s="2"/>
      <c r="Y224" s="2"/>
      <c r="Z224" s="82">
        <f>B224</f>
        <v>35.83</v>
      </c>
      <c r="AA224" s="167" t="s">
        <v>214</v>
      </c>
      <c r="AB224" s="163"/>
    </row>
    <row r="225" spans="1:30">
      <c r="A225" s="202"/>
      <c r="B225" s="1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169"/>
      <c r="AB225" s="164"/>
    </row>
    <row r="226" spans="1:30" ht="21" customHeight="1">
      <c r="A226" s="202"/>
      <c r="B226" s="84">
        <f>O226+R226</f>
        <v>1.9</v>
      </c>
      <c r="C226" s="6">
        <v>165</v>
      </c>
      <c r="D226" s="9" t="s">
        <v>136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89">
        <v>1.33</v>
      </c>
      <c r="P226" s="9"/>
      <c r="Q226" s="9"/>
      <c r="R226" s="89">
        <v>0.56999999999999995</v>
      </c>
      <c r="S226" s="9"/>
      <c r="T226" s="9"/>
      <c r="U226" s="9"/>
      <c r="V226" s="9"/>
      <c r="W226" s="9"/>
      <c r="X226" s="9"/>
      <c r="Y226" s="9"/>
      <c r="Z226" s="9"/>
      <c r="AA226" s="162" t="s">
        <v>224</v>
      </c>
      <c r="AB226" s="165" t="s">
        <v>88</v>
      </c>
    </row>
    <row r="227" spans="1:30">
      <c r="A227" s="202"/>
      <c r="B227" s="38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162"/>
      <c r="AB227" s="163"/>
    </row>
    <row r="228" spans="1:30">
      <c r="A228" s="202"/>
      <c r="B228" s="38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162" t="s">
        <v>213</v>
      </c>
      <c r="AB228" s="163"/>
    </row>
    <row r="229" spans="1:30">
      <c r="A229" s="202"/>
      <c r="B229" s="38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166"/>
      <c r="AB229" s="163"/>
    </row>
    <row r="230" spans="1:30" ht="21" customHeight="1">
      <c r="A230" s="202"/>
      <c r="B230" s="84">
        <f>O230+R230</f>
        <v>0.01</v>
      </c>
      <c r="C230" s="6">
        <v>167</v>
      </c>
      <c r="D230" s="9" t="s">
        <v>132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>
        <v>7.0000000000000001E-3</v>
      </c>
      <c r="P230" s="9"/>
      <c r="Q230" s="9"/>
      <c r="R230" s="9">
        <v>3.0000000000000001E-3</v>
      </c>
      <c r="S230" s="9"/>
      <c r="T230" s="9"/>
      <c r="U230" s="9"/>
      <c r="V230" s="9"/>
      <c r="W230" s="9"/>
      <c r="X230" s="9"/>
      <c r="Y230" s="9"/>
      <c r="Z230" s="9"/>
      <c r="AA230" s="162" t="s">
        <v>219</v>
      </c>
      <c r="AB230" s="165" t="s">
        <v>88</v>
      </c>
    </row>
    <row r="231" spans="1:30">
      <c r="A231" s="202"/>
      <c r="B231" s="38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162"/>
      <c r="AB231" s="163"/>
    </row>
    <row r="232" spans="1:30">
      <c r="A232" s="202"/>
      <c r="B232" s="38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162" t="s">
        <v>213</v>
      </c>
      <c r="AB232" s="163"/>
    </row>
    <row r="233" spans="1:30">
      <c r="A233" s="202"/>
      <c r="B233" s="38"/>
      <c r="C233" s="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166"/>
      <c r="AB233" s="164"/>
    </row>
    <row r="234" spans="1:30" ht="21" customHeight="1">
      <c r="A234" s="202"/>
      <c r="B234" s="80">
        <v>0</v>
      </c>
      <c r="C234" s="6">
        <v>168</v>
      </c>
      <c r="D234" s="9" t="s">
        <v>180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>
        <v>0</v>
      </c>
      <c r="P234" s="9"/>
      <c r="Q234" s="9"/>
      <c r="R234" s="9">
        <v>0</v>
      </c>
      <c r="S234" s="9"/>
      <c r="T234" s="9"/>
      <c r="U234" s="9"/>
      <c r="V234" s="9"/>
      <c r="W234" s="9"/>
      <c r="X234" s="9"/>
      <c r="Y234" s="9"/>
      <c r="Z234" s="9"/>
      <c r="AA234" s="161" t="s">
        <v>217</v>
      </c>
      <c r="AB234" s="173" t="s">
        <v>179</v>
      </c>
    </row>
    <row r="235" spans="1:30">
      <c r="A235" s="202"/>
      <c r="B235" s="38"/>
      <c r="C235" s="1"/>
      <c r="D235" s="2" t="s">
        <v>181</v>
      </c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162"/>
      <c r="AB235" s="173"/>
    </row>
    <row r="236" spans="1:30">
      <c r="A236" s="202"/>
      <c r="B236" s="49"/>
      <c r="C236" s="3"/>
      <c r="D236" s="4" t="s">
        <v>106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166"/>
      <c r="AB236" s="173"/>
    </row>
    <row r="237" spans="1:30" ht="18.75" customHeight="1">
      <c r="A237" s="158" t="s">
        <v>36</v>
      </c>
      <c r="B237" s="109">
        <f>SUM(B238:B250)</f>
        <v>100.00000000000001</v>
      </c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75"/>
      <c r="AB237" s="73"/>
    </row>
    <row r="238" spans="1:30" ht="21.75" customHeight="1">
      <c r="A238" s="159"/>
      <c r="B238" s="108">
        <f>O238+R238</f>
        <v>4.1500000000000004</v>
      </c>
      <c r="C238" s="1">
        <v>119</v>
      </c>
      <c r="D238" s="2" t="s">
        <v>37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33">
        <v>2.9</v>
      </c>
      <c r="P238" s="134"/>
      <c r="Q238" s="134"/>
      <c r="R238" s="133">
        <v>1.25</v>
      </c>
      <c r="S238" s="2"/>
      <c r="T238" s="2"/>
      <c r="U238" s="2"/>
      <c r="V238" s="2"/>
      <c r="W238" s="2"/>
      <c r="X238" s="2"/>
      <c r="Y238" s="2"/>
      <c r="Z238" s="2"/>
      <c r="AA238" s="162" t="s">
        <v>219</v>
      </c>
      <c r="AB238" s="163" t="s">
        <v>88</v>
      </c>
      <c r="AD238" s="130">
        <v>0.69479999999999997</v>
      </c>
    </row>
    <row r="239" spans="1:30" ht="18" customHeight="1">
      <c r="A239" s="159"/>
      <c r="B239" s="107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162"/>
      <c r="AB239" s="163"/>
      <c r="AD239" s="130">
        <v>21.170999999999999</v>
      </c>
    </row>
    <row r="240" spans="1:30" ht="21.75" customHeight="1">
      <c r="A240" s="159"/>
      <c r="B240" s="107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67"/>
      <c r="S240" s="2"/>
      <c r="T240" s="2"/>
      <c r="U240" s="2"/>
      <c r="V240" s="2"/>
      <c r="W240" s="2"/>
      <c r="X240" s="2"/>
      <c r="Y240" s="2"/>
      <c r="Z240" s="2"/>
      <c r="AA240" s="162" t="s">
        <v>213</v>
      </c>
      <c r="AB240" s="163"/>
      <c r="AD240" s="130">
        <f>SUM(AD238:AD239)</f>
        <v>21.8658</v>
      </c>
    </row>
    <row r="241" spans="1:61" ht="18.75" customHeight="1">
      <c r="A241" s="159"/>
      <c r="B241" s="85"/>
      <c r="C241" s="24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172"/>
      <c r="AB241" s="163"/>
      <c r="AD241" s="130"/>
    </row>
    <row r="242" spans="1:61" ht="21.75" customHeight="1">
      <c r="A242" s="159"/>
      <c r="B242" s="84">
        <v>57.09</v>
      </c>
      <c r="C242" s="19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83">
        <f>B242</f>
        <v>57.09</v>
      </c>
      <c r="AA242" s="167" t="s">
        <v>212</v>
      </c>
      <c r="AB242" s="163"/>
      <c r="AD242" s="130">
        <v>1.1160000000000001</v>
      </c>
    </row>
    <row r="243" spans="1:61" ht="21.75" customHeight="1">
      <c r="A243" s="159"/>
      <c r="B243" s="85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170"/>
      <c r="AB243" s="163"/>
      <c r="AD243" s="130">
        <f>SUM(AD240:AD242)</f>
        <v>22.9818</v>
      </c>
    </row>
    <row r="244" spans="1:61" ht="21.75" customHeight="1">
      <c r="A244" s="159"/>
      <c r="B244" s="84">
        <v>38.06</v>
      </c>
      <c r="C244" s="19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83">
        <f>B244</f>
        <v>38.06</v>
      </c>
      <c r="AA244" s="167" t="s">
        <v>214</v>
      </c>
      <c r="AB244" s="163"/>
      <c r="AD244" s="130"/>
    </row>
    <row r="245" spans="1:61" ht="21.75" customHeight="1">
      <c r="A245" s="159"/>
      <c r="B245" s="85"/>
      <c r="C245" s="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169"/>
      <c r="AB245" s="164"/>
      <c r="AD245" s="130"/>
    </row>
    <row r="246" spans="1:61" ht="21.75" customHeight="1">
      <c r="A246" s="159"/>
      <c r="B246" s="84">
        <f>O246+R246</f>
        <v>0.69</v>
      </c>
      <c r="C246" s="1">
        <v>165</v>
      </c>
      <c r="D246" s="2" t="s">
        <v>136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82">
        <v>0.48</v>
      </c>
      <c r="P246" s="2"/>
      <c r="Q246" s="2"/>
      <c r="R246" s="82">
        <v>0.21</v>
      </c>
      <c r="S246" s="2"/>
      <c r="T246" s="2"/>
      <c r="U246" s="2"/>
      <c r="V246" s="2"/>
      <c r="W246" s="2"/>
      <c r="X246" s="2"/>
      <c r="Y246" s="2"/>
      <c r="Z246" s="2"/>
      <c r="AA246" s="162" t="s">
        <v>220</v>
      </c>
      <c r="AB246" s="163" t="s">
        <v>88</v>
      </c>
    </row>
    <row r="247" spans="1:61" ht="18" customHeight="1">
      <c r="A247" s="159"/>
      <c r="B247" s="38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162"/>
      <c r="AB247" s="163"/>
    </row>
    <row r="248" spans="1:61" ht="21.75" customHeight="1">
      <c r="A248" s="159"/>
      <c r="B248" s="85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162" t="s">
        <v>213</v>
      </c>
      <c r="AB248" s="163"/>
    </row>
    <row r="249" spans="1:61" ht="18" customHeight="1">
      <c r="A249" s="159"/>
      <c r="B249" s="38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166"/>
      <c r="AB249" s="163"/>
    </row>
    <row r="250" spans="1:61" ht="21.75" customHeight="1">
      <c r="A250" s="159"/>
      <c r="B250" s="94">
        <v>0.01</v>
      </c>
      <c r="C250" s="6">
        <v>167</v>
      </c>
      <c r="D250" s="30" t="s">
        <v>132</v>
      </c>
      <c r="E250" s="9"/>
      <c r="F250" s="9"/>
      <c r="G250" s="9"/>
      <c r="H250" s="92"/>
      <c r="I250" s="9"/>
      <c r="J250" s="9"/>
      <c r="K250" s="9"/>
      <c r="L250" s="9"/>
      <c r="M250" s="9"/>
      <c r="N250" s="9"/>
      <c r="O250" s="9">
        <v>7.0000000000000001E-3</v>
      </c>
      <c r="P250" s="9"/>
      <c r="Q250" s="9"/>
      <c r="R250" s="9">
        <v>3.0000000000000001E-3</v>
      </c>
      <c r="S250" s="9"/>
      <c r="T250" s="9"/>
      <c r="U250" s="9"/>
      <c r="V250" s="9"/>
      <c r="W250" s="9"/>
      <c r="X250" s="9"/>
      <c r="Y250" s="9"/>
      <c r="Z250" s="9"/>
      <c r="AA250" s="162" t="s">
        <v>220</v>
      </c>
      <c r="AB250" s="165" t="s">
        <v>88</v>
      </c>
    </row>
    <row r="251" spans="1:61" ht="18" customHeight="1">
      <c r="A251" s="159"/>
      <c r="B251" s="38"/>
      <c r="C251" s="2"/>
      <c r="D251" s="25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162"/>
      <c r="AB251" s="174"/>
    </row>
    <row r="252" spans="1:61" s="81" customFormat="1" ht="21.75" customHeight="1">
      <c r="A252" s="159"/>
      <c r="B252" s="38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162" t="s">
        <v>213</v>
      </c>
      <c r="AB252" s="174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</row>
    <row r="253" spans="1:61" ht="18" customHeight="1">
      <c r="A253" s="160"/>
      <c r="B253" s="49"/>
      <c r="C253" s="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166"/>
      <c r="AB253" s="200"/>
      <c r="AC253" s="29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</row>
    <row r="254" spans="1:61" ht="21.75" customHeight="1">
      <c r="A254" s="159" t="s">
        <v>38</v>
      </c>
      <c r="B254" s="109">
        <f>SUM(B255:B267)</f>
        <v>100</v>
      </c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46"/>
      <c r="AB254" s="47"/>
    </row>
    <row r="255" spans="1:61" ht="21" customHeight="1">
      <c r="A255" s="159"/>
      <c r="B255" s="85">
        <f>O255+R255</f>
        <v>5.0199999999999996</v>
      </c>
      <c r="C255" s="1">
        <v>120</v>
      </c>
      <c r="D255" s="2" t="s">
        <v>39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82">
        <v>3.52</v>
      </c>
      <c r="P255" s="67"/>
      <c r="Q255" s="67"/>
      <c r="R255" s="82">
        <v>1.5</v>
      </c>
      <c r="S255" s="2"/>
      <c r="T255" s="2"/>
      <c r="U255" s="2"/>
      <c r="V255" s="2"/>
      <c r="W255" s="2"/>
      <c r="X255" s="2"/>
      <c r="Y255" s="2"/>
      <c r="Z255" s="2"/>
      <c r="AA255" s="162" t="s">
        <v>221</v>
      </c>
      <c r="AB255" s="163" t="s">
        <v>88</v>
      </c>
      <c r="AD255" s="130">
        <v>0.96360000000000001</v>
      </c>
    </row>
    <row r="256" spans="1:61">
      <c r="A256" s="159"/>
      <c r="B256" s="1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162"/>
      <c r="AB256" s="163"/>
      <c r="AD256" s="130">
        <v>35.143000000000001</v>
      </c>
    </row>
    <row r="257" spans="1:30">
      <c r="A257" s="159"/>
      <c r="B257" s="1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162" t="s">
        <v>213</v>
      </c>
      <c r="AB257" s="163"/>
      <c r="AD257" s="130">
        <f>SUM(AD255:AD256)</f>
        <v>36.1066</v>
      </c>
    </row>
    <row r="258" spans="1:30">
      <c r="A258" s="159"/>
      <c r="B258" s="1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172"/>
      <c r="AB258" s="163"/>
      <c r="AD258" s="130"/>
    </row>
    <row r="259" spans="1:30" ht="21" customHeight="1">
      <c r="A259" s="159"/>
      <c r="B259" s="84">
        <v>56</v>
      </c>
      <c r="C259" s="19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83">
        <f>B259</f>
        <v>56</v>
      </c>
      <c r="AA259" s="167" t="s">
        <v>212</v>
      </c>
      <c r="AB259" s="163"/>
      <c r="AD259" s="130">
        <v>2.58</v>
      </c>
    </row>
    <row r="260" spans="1:30">
      <c r="A260" s="159"/>
      <c r="B260" s="24"/>
      <c r="C260" s="24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170"/>
      <c r="AB260" s="163"/>
      <c r="AD260" s="130">
        <f>SUM(AD257:AD259)</f>
        <v>38.686599999999999</v>
      </c>
    </row>
    <row r="261" spans="1:30" ht="21" customHeight="1">
      <c r="A261" s="159"/>
      <c r="B261" s="84">
        <v>37.33</v>
      </c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82">
        <f>B261</f>
        <v>37.33</v>
      </c>
      <c r="AA261" s="167" t="s">
        <v>214</v>
      </c>
      <c r="AB261" s="163"/>
    </row>
    <row r="262" spans="1:30">
      <c r="A262" s="159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169"/>
      <c r="AB262" s="164"/>
    </row>
    <row r="263" spans="1:30" ht="21" customHeight="1">
      <c r="A263" s="159"/>
      <c r="B263" s="84">
        <f>O263+R263</f>
        <v>1.64</v>
      </c>
      <c r="C263" s="6">
        <v>166</v>
      </c>
      <c r="D263" s="9" t="s">
        <v>137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89">
        <v>1.1499999999999999</v>
      </c>
      <c r="P263" s="9"/>
      <c r="Q263" s="9"/>
      <c r="R263" s="89">
        <v>0.49</v>
      </c>
      <c r="S263" s="9"/>
      <c r="T263" s="9"/>
      <c r="U263" s="9"/>
      <c r="V263" s="9"/>
      <c r="W263" s="9"/>
      <c r="X263" s="9"/>
      <c r="Y263" s="9"/>
      <c r="Z263" s="9"/>
      <c r="AA263" s="162" t="s">
        <v>220</v>
      </c>
      <c r="AB263" s="165" t="s">
        <v>88</v>
      </c>
    </row>
    <row r="264" spans="1:30">
      <c r="A264" s="159"/>
      <c r="B264" s="38"/>
      <c r="C264" s="1"/>
      <c r="D264" s="2" t="s">
        <v>138</v>
      </c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162"/>
      <c r="AB264" s="163"/>
    </row>
    <row r="265" spans="1:30">
      <c r="A265" s="159"/>
      <c r="B265" s="38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162" t="s">
        <v>213</v>
      </c>
      <c r="AB265" s="163"/>
    </row>
    <row r="266" spans="1:30">
      <c r="A266" s="159"/>
      <c r="B266" s="48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166"/>
      <c r="AB266" s="164"/>
    </row>
    <row r="267" spans="1:30" ht="21" customHeight="1">
      <c r="A267" s="159"/>
      <c r="B267" s="85">
        <f>O267+R267</f>
        <v>0.01</v>
      </c>
      <c r="C267" s="1">
        <v>167</v>
      </c>
      <c r="D267" s="2" t="s">
        <v>132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118">
        <v>7.0000000000000001E-3</v>
      </c>
      <c r="P267" s="2"/>
      <c r="Q267" s="2"/>
      <c r="R267" s="118">
        <v>3.0000000000000001E-3</v>
      </c>
      <c r="S267" s="2"/>
      <c r="T267" s="2"/>
      <c r="U267" s="2"/>
      <c r="V267" s="2"/>
      <c r="W267" s="2"/>
      <c r="X267" s="2"/>
      <c r="Y267" s="2"/>
      <c r="Z267" s="2"/>
      <c r="AA267" s="162" t="s">
        <v>222</v>
      </c>
      <c r="AB267" s="163" t="s">
        <v>88</v>
      </c>
    </row>
    <row r="268" spans="1:30">
      <c r="A268" s="159"/>
      <c r="B268" s="38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162"/>
      <c r="AB268" s="163"/>
    </row>
    <row r="269" spans="1:30">
      <c r="A269" s="159"/>
      <c r="B269" s="38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162" t="s">
        <v>213</v>
      </c>
      <c r="AB269" s="163"/>
    </row>
    <row r="270" spans="1:30">
      <c r="A270" s="160"/>
      <c r="B270" s="49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166"/>
      <c r="AB270" s="164"/>
    </row>
    <row r="271" spans="1:30" ht="21" customHeight="1">
      <c r="A271" s="158" t="s">
        <v>44</v>
      </c>
      <c r="B271" s="98">
        <f>SUM(B272:B279)</f>
        <v>100.00000000000001</v>
      </c>
      <c r="C271" s="6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162" t="s">
        <v>219</v>
      </c>
      <c r="AB271" s="165" t="s">
        <v>88</v>
      </c>
    </row>
    <row r="272" spans="1:30" ht="21" customHeight="1">
      <c r="A272" s="159"/>
      <c r="B272" s="85">
        <f>O272+R272</f>
        <v>1.21</v>
      </c>
      <c r="C272" s="1">
        <v>123</v>
      </c>
      <c r="D272" s="2" t="s">
        <v>45</v>
      </c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82">
        <v>0.84</v>
      </c>
      <c r="P272" s="67"/>
      <c r="Q272" s="67"/>
      <c r="R272" s="82">
        <v>0.37</v>
      </c>
      <c r="S272" s="2"/>
      <c r="T272" s="2"/>
      <c r="U272" s="2"/>
      <c r="V272" s="2"/>
      <c r="W272" s="2"/>
      <c r="X272" s="2"/>
      <c r="Y272" s="2"/>
      <c r="Z272" s="2"/>
      <c r="AA272" s="162"/>
      <c r="AB272" s="163"/>
      <c r="AD272" s="130">
        <v>5.8406000000000002</v>
      </c>
    </row>
    <row r="273" spans="1:30">
      <c r="A273" s="159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162" t="s">
        <v>213</v>
      </c>
      <c r="AB273" s="163"/>
      <c r="AD273" s="130">
        <v>16.3703</v>
      </c>
    </row>
    <row r="274" spans="1:30" ht="18" customHeight="1">
      <c r="A274" s="159"/>
      <c r="B274" s="1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162"/>
      <c r="AB274" s="163"/>
      <c r="AD274" s="130">
        <f>SUM(AD272:AD273)</f>
        <v>22.210900000000002</v>
      </c>
    </row>
    <row r="275" spans="1:30" ht="21" customHeight="1">
      <c r="A275" s="159"/>
      <c r="B275" s="84">
        <v>59.27</v>
      </c>
      <c r="C275" s="19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83">
        <f>B275</f>
        <v>59.27</v>
      </c>
      <c r="AA275" s="167" t="s">
        <v>223</v>
      </c>
      <c r="AB275" s="163"/>
      <c r="AD275" s="130"/>
    </row>
    <row r="276" spans="1:30" ht="20.25" customHeight="1">
      <c r="A276" s="159"/>
      <c r="B276" s="24"/>
      <c r="C276" s="24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168"/>
      <c r="AB276" s="163"/>
      <c r="AD276" s="130">
        <v>0.27400000000000002</v>
      </c>
    </row>
    <row r="277" spans="1:30" ht="21" customHeight="1">
      <c r="A277" s="159"/>
      <c r="B277" s="84">
        <v>39.51</v>
      </c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82">
        <f>B277</f>
        <v>39.51</v>
      </c>
      <c r="AA277" s="167" t="s">
        <v>214</v>
      </c>
      <c r="AB277" s="163"/>
      <c r="AD277" s="130">
        <f>SUM(AD274:AD276)</f>
        <v>22.484900000000003</v>
      </c>
    </row>
    <row r="278" spans="1:30" ht="18" customHeight="1">
      <c r="A278" s="159"/>
      <c r="B278" s="38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169"/>
      <c r="AB278" s="164"/>
      <c r="AD278" s="130"/>
    </row>
    <row r="279" spans="1:30" ht="21" customHeight="1">
      <c r="A279" s="159"/>
      <c r="B279" s="19">
        <f>O279+R279</f>
        <v>0.01</v>
      </c>
      <c r="C279" s="6">
        <v>167</v>
      </c>
      <c r="D279" s="9" t="s">
        <v>132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>
        <v>7.0000000000000001E-3</v>
      </c>
      <c r="P279" s="9"/>
      <c r="Q279" s="9"/>
      <c r="R279" s="9">
        <v>3.0000000000000001E-3</v>
      </c>
      <c r="S279" s="9"/>
      <c r="T279" s="9"/>
      <c r="U279" s="9"/>
      <c r="V279" s="9"/>
      <c r="W279" s="9"/>
      <c r="X279" s="9"/>
      <c r="Y279" s="9"/>
      <c r="Z279" s="9"/>
      <c r="AA279" s="161" t="s">
        <v>219</v>
      </c>
      <c r="AB279" s="165" t="s">
        <v>88</v>
      </c>
      <c r="AD279" s="130"/>
    </row>
    <row r="280" spans="1:30">
      <c r="A280" s="159"/>
      <c r="B280" s="38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162"/>
      <c r="AB280" s="163"/>
    </row>
    <row r="281" spans="1:30">
      <c r="A281" s="159"/>
      <c r="B281" s="38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162" t="s">
        <v>213</v>
      </c>
      <c r="AB281" s="163"/>
    </row>
    <row r="282" spans="1:30">
      <c r="A282" s="160"/>
      <c r="B282" s="49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166"/>
      <c r="AB282" s="164"/>
    </row>
    <row r="283" spans="1:30" ht="21" customHeight="1">
      <c r="A283" s="158" t="s">
        <v>50</v>
      </c>
      <c r="B283" s="98">
        <f>SUM(B284:B291)</f>
        <v>100.00000000000001</v>
      </c>
      <c r="C283" s="6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161" t="s">
        <v>219</v>
      </c>
      <c r="AB283" s="165" t="s">
        <v>88</v>
      </c>
    </row>
    <row r="284" spans="1:30" ht="21" customHeight="1">
      <c r="A284" s="159"/>
      <c r="B284" s="110">
        <f>O284+R284</f>
        <v>9.11</v>
      </c>
      <c r="C284" s="1">
        <v>127</v>
      </c>
      <c r="D284" s="2" t="s">
        <v>105</v>
      </c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82">
        <v>6.37</v>
      </c>
      <c r="P284" s="67"/>
      <c r="Q284" s="67"/>
      <c r="R284" s="82">
        <v>2.74</v>
      </c>
      <c r="S284" s="2"/>
      <c r="T284" s="2"/>
      <c r="U284" s="2"/>
      <c r="V284" s="2"/>
      <c r="W284" s="2"/>
      <c r="X284" s="2"/>
      <c r="Y284" s="2"/>
      <c r="Z284" s="2"/>
      <c r="AA284" s="162"/>
      <c r="AB284" s="163"/>
      <c r="AD284" s="130">
        <v>0.33360000000000001</v>
      </c>
    </row>
    <row r="285" spans="1:30" ht="21" customHeight="1">
      <c r="A285" s="159"/>
      <c r="B285" s="54"/>
      <c r="C285" s="1"/>
      <c r="D285" s="2" t="s">
        <v>106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67"/>
      <c r="P285" s="67"/>
      <c r="Q285" s="67"/>
      <c r="R285" s="67"/>
      <c r="S285" s="2"/>
      <c r="T285" s="2"/>
      <c r="U285" s="2"/>
      <c r="V285" s="2"/>
      <c r="W285" s="2"/>
      <c r="X285" s="2"/>
      <c r="Y285" s="2"/>
      <c r="Z285" s="2"/>
      <c r="AA285" s="162" t="s">
        <v>213</v>
      </c>
      <c r="AB285" s="163"/>
      <c r="AD285" s="130">
        <v>7.0556000000000001</v>
      </c>
    </row>
    <row r="286" spans="1:30" ht="19.5" customHeight="1">
      <c r="A286" s="159"/>
      <c r="B286" s="54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67"/>
      <c r="P286" s="67"/>
      <c r="Q286" s="67"/>
      <c r="R286" s="67"/>
      <c r="S286" s="2"/>
      <c r="T286" s="2"/>
      <c r="U286" s="2"/>
      <c r="V286" s="2"/>
      <c r="W286" s="2"/>
      <c r="X286" s="2"/>
      <c r="Y286" s="2"/>
      <c r="Z286" s="2"/>
      <c r="AA286" s="172"/>
      <c r="AB286" s="163"/>
      <c r="AD286" s="130">
        <f>SUM(AD284:AD285)</f>
        <v>7.3891999999999998</v>
      </c>
    </row>
    <row r="287" spans="1:30" ht="21" customHeight="1">
      <c r="A287" s="159"/>
      <c r="B287" s="84">
        <v>54.53</v>
      </c>
      <c r="C287" s="19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68"/>
      <c r="P287" s="68"/>
      <c r="Q287" s="68"/>
      <c r="R287" s="68"/>
      <c r="S287" s="21"/>
      <c r="T287" s="21"/>
      <c r="U287" s="21"/>
      <c r="V287" s="21"/>
      <c r="W287" s="21"/>
      <c r="X287" s="21"/>
      <c r="Y287" s="21"/>
      <c r="Z287" s="83">
        <f>B287</f>
        <v>54.53</v>
      </c>
      <c r="AA287" s="167" t="s">
        <v>212</v>
      </c>
      <c r="AB287" s="163"/>
      <c r="AD287" s="130"/>
    </row>
    <row r="288" spans="1:30" ht="19.5" customHeight="1">
      <c r="A288" s="159"/>
      <c r="B288" s="24"/>
      <c r="C288" s="24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69"/>
      <c r="P288" s="69"/>
      <c r="Q288" s="69"/>
      <c r="R288" s="69"/>
      <c r="S288" s="52"/>
      <c r="T288" s="52"/>
      <c r="U288" s="52"/>
      <c r="V288" s="52"/>
      <c r="W288" s="52"/>
      <c r="X288" s="52"/>
      <c r="Y288" s="52"/>
      <c r="Z288" s="52"/>
      <c r="AA288" s="168"/>
      <c r="AB288" s="163"/>
      <c r="AD288" s="130">
        <v>0.46800000000000003</v>
      </c>
    </row>
    <row r="289" spans="1:30" ht="21" customHeight="1">
      <c r="A289" s="159"/>
      <c r="B289" s="84">
        <v>36.35</v>
      </c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67"/>
      <c r="P289" s="67"/>
      <c r="Q289" s="67"/>
      <c r="R289" s="67"/>
      <c r="S289" s="2"/>
      <c r="T289" s="2"/>
      <c r="U289" s="2"/>
      <c r="V289" s="2"/>
      <c r="W289" s="2"/>
      <c r="X289" s="2"/>
      <c r="Y289" s="2"/>
      <c r="Z289" s="82">
        <f>B289</f>
        <v>36.35</v>
      </c>
      <c r="AA289" s="167" t="s">
        <v>214</v>
      </c>
      <c r="AB289" s="163"/>
      <c r="AD289" s="130">
        <f>SUM(AD286:AD288)</f>
        <v>7.8571999999999997</v>
      </c>
    </row>
    <row r="290" spans="1:30" ht="18.75" customHeight="1">
      <c r="A290" s="159"/>
      <c r="B290" s="5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169"/>
      <c r="AB290" s="164"/>
      <c r="AD290" s="130"/>
    </row>
    <row r="291" spans="1:30" ht="21" customHeight="1">
      <c r="A291" s="159"/>
      <c r="B291" s="84">
        <f>O291+R291</f>
        <v>0.01</v>
      </c>
      <c r="C291" s="6">
        <v>167</v>
      </c>
      <c r="D291" s="9" t="s">
        <v>132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>
        <v>7.0000000000000001E-3</v>
      </c>
      <c r="P291" s="9"/>
      <c r="Q291" s="9"/>
      <c r="R291" s="9">
        <v>3.0000000000000001E-3</v>
      </c>
      <c r="S291" s="9"/>
      <c r="T291" s="9"/>
      <c r="U291" s="9"/>
      <c r="V291" s="9"/>
      <c r="W291" s="9"/>
      <c r="X291" s="9"/>
      <c r="Y291" s="9"/>
      <c r="Z291" s="9"/>
      <c r="AA291" s="162" t="s">
        <v>219</v>
      </c>
      <c r="AB291" s="165" t="s">
        <v>88</v>
      </c>
      <c r="AD291" s="130"/>
    </row>
    <row r="292" spans="1:30">
      <c r="A292" s="159"/>
      <c r="B292" s="38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162"/>
      <c r="AB292" s="163"/>
    </row>
    <row r="293" spans="1:30" ht="21" customHeight="1">
      <c r="A293" s="159"/>
      <c r="B293" s="38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162" t="s">
        <v>213</v>
      </c>
      <c r="AB293" s="163"/>
    </row>
    <row r="294" spans="1:30" ht="18.75" customHeight="1">
      <c r="A294" s="160"/>
      <c r="B294" s="49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166"/>
      <c r="AB294" s="164"/>
    </row>
    <row r="295" spans="1:30" ht="21" customHeight="1">
      <c r="A295" s="159" t="s">
        <v>40</v>
      </c>
      <c r="B295" s="109">
        <f>SUM(B296:B307)</f>
        <v>100</v>
      </c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162" t="s">
        <v>219</v>
      </c>
      <c r="AB295" s="165" t="s">
        <v>88</v>
      </c>
    </row>
    <row r="296" spans="1:30" ht="21" customHeight="1">
      <c r="A296" s="159"/>
      <c r="B296" s="85">
        <f>O296+R296</f>
        <v>7.1400000000000006</v>
      </c>
      <c r="C296" s="1">
        <v>121</v>
      </c>
      <c r="D296" s="2" t="s">
        <v>41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82">
        <v>5</v>
      </c>
      <c r="P296" s="67"/>
      <c r="Q296" s="67"/>
      <c r="R296" s="82">
        <v>2.14</v>
      </c>
      <c r="S296" s="2"/>
      <c r="T296" s="2"/>
      <c r="U296" s="2"/>
      <c r="V296" s="2"/>
      <c r="W296" s="2"/>
      <c r="X296" s="2"/>
      <c r="Y296" s="2"/>
      <c r="Z296" s="2"/>
      <c r="AA296" s="162"/>
      <c r="AB296" s="163"/>
      <c r="AD296" s="130">
        <v>1.502</v>
      </c>
    </row>
    <row r="297" spans="1:30">
      <c r="A297" s="159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162" t="s">
        <v>213</v>
      </c>
      <c r="AB297" s="163"/>
      <c r="AD297" s="130">
        <v>34.523200000000003</v>
      </c>
    </row>
    <row r="298" spans="1:30" ht="20.25" customHeight="1">
      <c r="A298" s="159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162"/>
      <c r="AB298" s="163"/>
      <c r="AD298" s="130">
        <f>SUM(AD296:AD297)</f>
        <v>36.025200000000005</v>
      </c>
    </row>
    <row r="299" spans="1:30" ht="21" customHeight="1">
      <c r="A299" s="159"/>
      <c r="B299" s="84">
        <v>52.85</v>
      </c>
      <c r="C299" s="19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>
        <f>B299</f>
        <v>52.85</v>
      </c>
      <c r="AA299" s="167" t="s">
        <v>212</v>
      </c>
      <c r="AB299" s="163"/>
      <c r="AD299" s="130"/>
    </row>
    <row r="300" spans="1:30" ht="19.5" customHeight="1">
      <c r="A300" s="159"/>
      <c r="B300" s="24"/>
      <c r="C300" s="24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168"/>
      <c r="AB300" s="163"/>
      <c r="AD300" s="130">
        <v>4.8746999999999998</v>
      </c>
    </row>
    <row r="301" spans="1:30" ht="21" customHeight="1">
      <c r="A301" s="159"/>
      <c r="B301" s="84">
        <v>35.229999999999997</v>
      </c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82">
        <f>B301</f>
        <v>35.229999999999997</v>
      </c>
      <c r="AA301" s="167" t="s">
        <v>214</v>
      </c>
      <c r="AB301" s="163"/>
      <c r="AD301" s="130">
        <f>SUM(AD298:AD300)</f>
        <v>40.899900000000002</v>
      </c>
    </row>
    <row r="302" spans="1:30" ht="21" customHeight="1">
      <c r="A302" s="159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169"/>
      <c r="AB302" s="164"/>
    </row>
    <row r="303" spans="1:30" ht="21" customHeight="1">
      <c r="A303" s="159"/>
      <c r="B303" s="84">
        <f>O303+R303</f>
        <v>4.7699999999999996</v>
      </c>
      <c r="C303" s="6">
        <v>137</v>
      </c>
      <c r="D303" s="9" t="s">
        <v>49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89">
        <v>3.34</v>
      </c>
      <c r="P303" s="9"/>
      <c r="Q303" s="9"/>
      <c r="R303" s="89">
        <v>1.43</v>
      </c>
      <c r="S303" s="9"/>
      <c r="T303" s="9"/>
      <c r="U303" s="9"/>
      <c r="V303" s="9"/>
      <c r="W303" s="9"/>
      <c r="X303" s="9"/>
      <c r="Y303" s="9"/>
      <c r="Z303" s="9"/>
      <c r="AA303" s="162" t="s">
        <v>219</v>
      </c>
      <c r="AB303" s="165" t="s">
        <v>88</v>
      </c>
    </row>
    <row r="304" spans="1:30">
      <c r="A304" s="159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162"/>
      <c r="AB304" s="163"/>
    </row>
    <row r="305" spans="1:30">
      <c r="A305" s="159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162" t="s">
        <v>213</v>
      </c>
      <c r="AB305" s="163"/>
    </row>
    <row r="306" spans="1:30" ht="18.75" customHeight="1">
      <c r="A306" s="159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166"/>
      <c r="AB306" s="163"/>
    </row>
    <row r="307" spans="1:30" ht="21" customHeight="1">
      <c r="A307" s="159"/>
      <c r="B307" s="84">
        <f>O307+R307</f>
        <v>0.01</v>
      </c>
      <c r="C307" s="6">
        <v>167</v>
      </c>
      <c r="D307" s="9" t="s">
        <v>132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>
        <v>7.0000000000000001E-3</v>
      </c>
      <c r="P307" s="9"/>
      <c r="Q307" s="9"/>
      <c r="R307" s="9">
        <v>3.0000000000000001E-3</v>
      </c>
      <c r="S307" s="9"/>
      <c r="T307" s="9"/>
      <c r="U307" s="9"/>
      <c r="V307" s="9"/>
      <c r="W307" s="9"/>
      <c r="X307" s="9"/>
      <c r="Y307" s="9"/>
      <c r="Z307" s="9"/>
      <c r="AA307" s="162" t="s">
        <v>219</v>
      </c>
      <c r="AB307" s="165" t="s">
        <v>88</v>
      </c>
    </row>
    <row r="308" spans="1:30">
      <c r="A308" s="159"/>
      <c r="B308" s="38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162"/>
      <c r="AB308" s="163"/>
    </row>
    <row r="309" spans="1:30">
      <c r="A309" s="159"/>
      <c r="B309" s="38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162" t="s">
        <v>213</v>
      </c>
      <c r="AB309" s="163"/>
    </row>
    <row r="310" spans="1:30">
      <c r="A310" s="159"/>
      <c r="B310" s="38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162"/>
      <c r="AB310" s="163"/>
    </row>
    <row r="311" spans="1:30" ht="21" customHeight="1">
      <c r="A311" s="158" t="s">
        <v>46</v>
      </c>
      <c r="B311" s="98">
        <f>SUM(B312:B319)</f>
        <v>100</v>
      </c>
      <c r="C311" s="6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161" t="s">
        <v>219</v>
      </c>
      <c r="AB311" s="165" t="s">
        <v>88</v>
      </c>
    </row>
    <row r="312" spans="1:30" ht="21" customHeight="1">
      <c r="A312" s="159"/>
      <c r="B312" s="85">
        <f>O312+R312</f>
        <v>22.990000000000002</v>
      </c>
      <c r="C312" s="1">
        <v>124</v>
      </c>
      <c r="D312" s="2" t="s">
        <v>47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82">
        <v>16.09</v>
      </c>
      <c r="P312" s="82"/>
      <c r="Q312" s="67"/>
      <c r="R312" s="82">
        <v>6.9</v>
      </c>
      <c r="S312" s="2"/>
      <c r="T312" s="2"/>
      <c r="U312" s="2"/>
      <c r="V312" s="2"/>
      <c r="W312" s="2"/>
      <c r="X312" s="2"/>
      <c r="Y312" s="2"/>
      <c r="Z312" s="2"/>
      <c r="AA312" s="162"/>
      <c r="AB312" s="163"/>
      <c r="AD312" s="130">
        <v>3.5999999999999997E-2</v>
      </c>
    </row>
    <row r="313" spans="1:30">
      <c r="A313" s="159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67"/>
      <c r="P313" s="67"/>
      <c r="Q313" s="67"/>
      <c r="R313" s="67"/>
      <c r="S313" s="2"/>
      <c r="T313" s="2"/>
      <c r="U313" s="2"/>
      <c r="V313" s="2"/>
      <c r="W313" s="2"/>
      <c r="X313" s="2"/>
      <c r="Y313" s="2"/>
      <c r="Z313" s="2"/>
      <c r="AA313" s="162" t="s">
        <v>213</v>
      </c>
      <c r="AB313" s="163"/>
      <c r="AD313" s="130">
        <v>5.2351000000000001</v>
      </c>
    </row>
    <row r="314" spans="1:30">
      <c r="A314" s="159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67"/>
      <c r="P314" s="67"/>
      <c r="Q314" s="67"/>
      <c r="R314" s="67"/>
      <c r="S314" s="2"/>
      <c r="T314" s="2"/>
      <c r="U314" s="2"/>
      <c r="V314" s="2"/>
      <c r="W314" s="2"/>
      <c r="X314" s="2"/>
      <c r="Y314" s="2"/>
      <c r="Z314" s="2"/>
      <c r="AA314" s="162"/>
      <c r="AB314" s="163"/>
      <c r="AD314" s="130">
        <f>SUM(AD312:AD313)</f>
        <v>5.2710999999999997</v>
      </c>
    </row>
    <row r="315" spans="1:30" ht="21" customHeight="1">
      <c r="A315" s="159"/>
      <c r="B315" s="84">
        <v>46.2</v>
      </c>
      <c r="C315" s="19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68"/>
      <c r="P315" s="68"/>
      <c r="Q315" s="68"/>
      <c r="R315" s="68"/>
      <c r="S315" s="21"/>
      <c r="T315" s="21"/>
      <c r="U315" s="21"/>
      <c r="V315" s="21"/>
      <c r="W315" s="21"/>
      <c r="X315" s="21"/>
      <c r="Y315" s="21"/>
      <c r="Z315" s="83">
        <f>B315</f>
        <v>46.2</v>
      </c>
      <c r="AA315" s="167" t="s">
        <v>212</v>
      </c>
      <c r="AB315" s="163"/>
      <c r="AD315" s="130"/>
    </row>
    <row r="316" spans="1:30">
      <c r="A316" s="159"/>
      <c r="B316" s="24"/>
      <c r="C316" s="24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69"/>
      <c r="P316" s="69"/>
      <c r="Q316" s="69"/>
      <c r="R316" s="69"/>
      <c r="S316" s="52"/>
      <c r="T316" s="52"/>
      <c r="U316" s="52"/>
      <c r="V316" s="52"/>
      <c r="W316" s="52"/>
      <c r="X316" s="52"/>
      <c r="Y316" s="52"/>
      <c r="Z316" s="52"/>
      <c r="AA316" s="168"/>
      <c r="AB316" s="163"/>
      <c r="AD316" s="130">
        <v>1.575</v>
      </c>
    </row>
    <row r="317" spans="1:30" ht="21" customHeight="1">
      <c r="A317" s="159"/>
      <c r="B317" s="84">
        <v>30.8</v>
      </c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67"/>
      <c r="P317" s="67"/>
      <c r="Q317" s="67"/>
      <c r="R317" s="67"/>
      <c r="S317" s="2"/>
      <c r="T317" s="2"/>
      <c r="U317" s="2"/>
      <c r="V317" s="2"/>
      <c r="W317" s="2"/>
      <c r="X317" s="2"/>
      <c r="Y317" s="2"/>
      <c r="Z317" s="82">
        <f>B317</f>
        <v>30.8</v>
      </c>
      <c r="AA317" s="167" t="s">
        <v>214</v>
      </c>
      <c r="AB317" s="163"/>
      <c r="AD317" s="130">
        <f>SUM(AD314:AD316)</f>
        <v>6.8460999999999999</v>
      </c>
    </row>
    <row r="318" spans="1:30">
      <c r="A318" s="159"/>
      <c r="B318" s="38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67"/>
      <c r="P318" s="67"/>
      <c r="Q318" s="67"/>
      <c r="R318" s="67"/>
      <c r="S318" s="2"/>
      <c r="T318" s="2"/>
      <c r="U318" s="2"/>
      <c r="V318" s="2"/>
      <c r="W318" s="2"/>
      <c r="X318" s="2"/>
      <c r="Y318" s="2"/>
      <c r="Z318" s="2"/>
      <c r="AA318" s="169"/>
      <c r="AB318" s="164"/>
      <c r="AD318" s="130"/>
    </row>
    <row r="319" spans="1:30" ht="21" customHeight="1">
      <c r="A319" s="159"/>
      <c r="B319" s="19">
        <f>O319+R319</f>
        <v>0.01</v>
      </c>
      <c r="C319" s="6">
        <v>167</v>
      </c>
      <c r="D319" s="9" t="s">
        <v>132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>
        <v>7.0000000000000001E-3</v>
      </c>
      <c r="P319" s="9"/>
      <c r="Q319" s="9"/>
      <c r="R319" s="9">
        <v>3.0000000000000001E-3</v>
      </c>
      <c r="S319" s="9"/>
      <c r="T319" s="9"/>
      <c r="U319" s="9"/>
      <c r="V319" s="9"/>
      <c r="W319" s="9"/>
      <c r="X319" s="9"/>
      <c r="Y319" s="9"/>
      <c r="Z319" s="9"/>
      <c r="AA319" s="161" t="s">
        <v>219</v>
      </c>
      <c r="AB319" s="165" t="s">
        <v>88</v>
      </c>
    </row>
    <row r="320" spans="1:30">
      <c r="A320" s="159"/>
      <c r="B320" s="38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162"/>
      <c r="AB320" s="163"/>
    </row>
    <row r="321" spans="1:30">
      <c r="A321" s="159"/>
      <c r="B321" s="38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162" t="s">
        <v>213</v>
      </c>
      <c r="AB321" s="163"/>
    </row>
    <row r="322" spans="1:30">
      <c r="A322" s="160"/>
      <c r="B322" s="49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166"/>
      <c r="AB322" s="164"/>
    </row>
    <row r="323" spans="1:30" ht="21" customHeight="1">
      <c r="A323" s="158" t="s">
        <v>31</v>
      </c>
      <c r="B323" s="98">
        <f>SUM(B324:B340)</f>
        <v>100</v>
      </c>
      <c r="C323" s="6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15"/>
      <c r="AB323" s="16"/>
    </row>
    <row r="324" spans="1:30" ht="21" customHeight="1">
      <c r="A324" s="159"/>
      <c r="B324" s="85">
        <f>O324+R324</f>
        <v>13.32</v>
      </c>
      <c r="C324" s="1">
        <v>125</v>
      </c>
      <c r="D324" s="2" t="s">
        <v>148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82">
        <v>9.32</v>
      </c>
      <c r="P324" s="67"/>
      <c r="Q324" s="67"/>
      <c r="R324" s="82">
        <v>4</v>
      </c>
      <c r="S324" s="2"/>
      <c r="T324" s="2"/>
      <c r="U324" s="2"/>
      <c r="V324" s="2"/>
      <c r="W324" s="2"/>
      <c r="X324" s="2"/>
      <c r="Y324" s="2"/>
      <c r="Z324" s="2"/>
      <c r="AA324" s="162" t="s">
        <v>219</v>
      </c>
      <c r="AB324" s="163" t="s">
        <v>88</v>
      </c>
      <c r="AD324" s="10">
        <v>0.79769999999999996</v>
      </c>
    </row>
    <row r="325" spans="1:30">
      <c r="A325" s="159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162"/>
      <c r="AB325" s="163"/>
      <c r="AD325" s="10">
        <v>25.6797</v>
      </c>
    </row>
    <row r="326" spans="1:30">
      <c r="A326" s="159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162" t="s">
        <v>213</v>
      </c>
      <c r="AB326" s="163"/>
      <c r="AD326" s="10">
        <f>SUM(AD324:AD325)</f>
        <v>26.477399999999999</v>
      </c>
    </row>
    <row r="327" spans="1:30">
      <c r="A327" s="159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162"/>
      <c r="AB327" s="163"/>
    </row>
    <row r="328" spans="1:30" ht="21" customHeight="1">
      <c r="A328" s="159"/>
      <c r="B328" s="84">
        <v>46.74</v>
      </c>
      <c r="C328" s="19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83">
        <f>B328</f>
        <v>46.74</v>
      </c>
      <c r="AA328" s="167" t="s">
        <v>212</v>
      </c>
      <c r="AB328" s="163"/>
      <c r="AD328" s="10">
        <v>7.5133999999999999</v>
      </c>
    </row>
    <row r="329" spans="1:30">
      <c r="A329" s="159"/>
      <c r="B329" s="24"/>
      <c r="C329" s="24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168"/>
      <c r="AB329" s="163"/>
      <c r="AD329" s="10">
        <f>SUM(AD326:AD328)</f>
        <v>33.9908</v>
      </c>
    </row>
    <row r="330" spans="1:30" ht="21" customHeight="1">
      <c r="A330" s="159"/>
      <c r="B330" s="84">
        <v>31.16</v>
      </c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82">
        <f>B330</f>
        <v>31.16</v>
      </c>
      <c r="AA330" s="167" t="s">
        <v>214</v>
      </c>
      <c r="AB330" s="163"/>
    </row>
    <row r="331" spans="1:30">
      <c r="A331" s="159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169"/>
      <c r="AB331" s="164"/>
    </row>
    <row r="332" spans="1:30" ht="21" customHeight="1">
      <c r="A332" s="159"/>
      <c r="B332" s="84">
        <f>O332+R332</f>
        <v>3.8099999999999996</v>
      </c>
      <c r="C332" s="6">
        <v>134</v>
      </c>
      <c r="D332" s="9" t="s">
        <v>48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89">
        <v>2.67</v>
      </c>
      <c r="P332" s="9"/>
      <c r="Q332" s="9"/>
      <c r="R332" s="89">
        <v>1.1399999999999999</v>
      </c>
      <c r="S332" s="9"/>
      <c r="T332" s="9"/>
      <c r="U332" s="9"/>
      <c r="V332" s="9"/>
      <c r="W332" s="9"/>
      <c r="X332" s="9"/>
      <c r="Y332" s="9"/>
      <c r="Z332" s="9"/>
      <c r="AA332" s="162" t="s">
        <v>219</v>
      </c>
      <c r="AB332" s="165" t="s">
        <v>88</v>
      </c>
    </row>
    <row r="333" spans="1:30">
      <c r="A333" s="159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162"/>
      <c r="AB333" s="163"/>
    </row>
    <row r="334" spans="1:30">
      <c r="A334" s="159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162" t="s">
        <v>213</v>
      </c>
      <c r="AB334" s="163"/>
    </row>
    <row r="335" spans="1:30">
      <c r="A335" s="159"/>
      <c r="B335" s="1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162"/>
      <c r="AB335" s="164"/>
    </row>
    <row r="336" spans="1:30" ht="21" customHeight="1">
      <c r="A336" s="159"/>
      <c r="B336" s="84">
        <f>O336+R336</f>
        <v>4.96</v>
      </c>
      <c r="C336" s="1">
        <v>164</v>
      </c>
      <c r="D336" s="9" t="s">
        <v>139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89">
        <v>3.47</v>
      </c>
      <c r="P336" s="9"/>
      <c r="Q336" s="9"/>
      <c r="R336" s="89">
        <v>1.49</v>
      </c>
      <c r="S336" s="9"/>
      <c r="T336" s="9"/>
      <c r="U336" s="9"/>
      <c r="V336" s="9"/>
      <c r="W336" s="9"/>
      <c r="X336" s="9"/>
      <c r="Y336" s="9"/>
      <c r="Z336" s="9"/>
      <c r="AA336" s="161" t="s">
        <v>219</v>
      </c>
      <c r="AB336" s="165" t="s">
        <v>88</v>
      </c>
    </row>
    <row r="337" spans="1:30">
      <c r="A337" s="159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162"/>
      <c r="AB337" s="163"/>
    </row>
    <row r="338" spans="1:30">
      <c r="A338" s="159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162" t="s">
        <v>213</v>
      </c>
      <c r="AB338" s="163"/>
    </row>
    <row r="339" spans="1:30">
      <c r="A339" s="159"/>
      <c r="B339" s="1"/>
      <c r="C339" s="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166"/>
      <c r="AB339" s="164"/>
    </row>
    <row r="340" spans="1:30" ht="21" customHeight="1">
      <c r="A340" s="159"/>
      <c r="B340" s="19">
        <f>O340+R340</f>
        <v>0.01</v>
      </c>
      <c r="C340" s="6">
        <v>167</v>
      </c>
      <c r="D340" s="9" t="s">
        <v>132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>
        <v>7.0000000000000001E-3</v>
      </c>
      <c r="P340" s="9"/>
      <c r="Q340" s="9"/>
      <c r="R340" s="9">
        <v>3.0000000000000001E-3</v>
      </c>
      <c r="S340" s="9"/>
      <c r="T340" s="9"/>
      <c r="U340" s="9"/>
      <c r="V340" s="9"/>
      <c r="W340" s="9"/>
      <c r="X340" s="9"/>
      <c r="Y340" s="9"/>
      <c r="Z340" s="9"/>
      <c r="AA340" s="162" t="s">
        <v>219</v>
      </c>
      <c r="AB340" s="165" t="s">
        <v>88</v>
      </c>
    </row>
    <row r="341" spans="1:30">
      <c r="A341" s="159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162"/>
      <c r="AB341" s="163"/>
    </row>
    <row r="342" spans="1:30">
      <c r="A342" s="159"/>
      <c r="B342" s="2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162" t="s">
        <v>213</v>
      </c>
      <c r="AB342" s="163"/>
    </row>
    <row r="343" spans="1:30">
      <c r="A343" s="160"/>
      <c r="B343" s="4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166"/>
      <c r="AB343" s="164"/>
    </row>
    <row r="344" spans="1:30">
      <c r="A344" s="159" t="s">
        <v>103</v>
      </c>
      <c r="B344" s="109">
        <f>SUM(B345:B353)</f>
        <v>100.00000000000001</v>
      </c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46"/>
      <c r="AB344" s="47"/>
    </row>
    <row r="345" spans="1:30" ht="21" customHeight="1">
      <c r="A345" s="159"/>
      <c r="B345" s="85">
        <f>O345+R345</f>
        <v>30.66</v>
      </c>
      <c r="C345" s="1">
        <v>126</v>
      </c>
      <c r="D345" s="2" t="s">
        <v>104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82">
        <v>21.46</v>
      </c>
      <c r="P345" s="2"/>
      <c r="Q345" s="2"/>
      <c r="R345" s="82">
        <v>9.1999999999999993</v>
      </c>
      <c r="S345" s="2"/>
      <c r="T345" s="2"/>
      <c r="U345" s="2"/>
      <c r="V345" s="2"/>
      <c r="W345" s="2"/>
      <c r="X345" s="2"/>
      <c r="Y345" s="2"/>
      <c r="Z345" s="2"/>
      <c r="AA345" s="162" t="s">
        <v>225</v>
      </c>
      <c r="AB345" s="163" t="s">
        <v>88</v>
      </c>
      <c r="AD345" s="130">
        <v>0.126</v>
      </c>
    </row>
    <row r="346" spans="1:30">
      <c r="A346" s="159"/>
      <c r="B346" s="1"/>
      <c r="C346" s="1"/>
      <c r="D346" s="2" t="s">
        <v>28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67"/>
      <c r="P346" s="67"/>
      <c r="Q346" s="67"/>
      <c r="R346" s="67"/>
      <c r="S346" s="2"/>
      <c r="T346" s="2"/>
      <c r="U346" s="2"/>
      <c r="V346" s="2"/>
      <c r="W346" s="2"/>
      <c r="X346" s="2"/>
      <c r="Y346" s="2"/>
      <c r="Z346" s="2"/>
      <c r="AA346" s="162"/>
      <c r="AB346" s="163"/>
      <c r="AD346" s="130">
        <v>11.766400000000001</v>
      </c>
    </row>
    <row r="347" spans="1:30">
      <c r="A347" s="159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67"/>
      <c r="P347" s="67"/>
      <c r="Q347" s="67"/>
      <c r="R347" s="67"/>
      <c r="S347" s="2"/>
      <c r="T347" s="2"/>
      <c r="U347" s="2"/>
      <c r="V347" s="2"/>
      <c r="W347" s="2"/>
      <c r="X347" s="2"/>
      <c r="Y347" s="2"/>
      <c r="Z347" s="2"/>
      <c r="AA347" s="162" t="s">
        <v>213</v>
      </c>
      <c r="AB347" s="163"/>
      <c r="AD347" s="130">
        <f>SUM(AD345:AD346)</f>
        <v>11.8924</v>
      </c>
    </row>
    <row r="348" spans="1:30">
      <c r="A348" s="159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67"/>
      <c r="P348" s="67"/>
      <c r="Q348" s="67"/>
      <c r="R348" s="67"/>
      <c r="S348" s="2"/>
      <c r="T348" s="2"/>
      <c r="U348" s="2"/>
      <c r="V348" s="2"/>
      <c r="W348" s="2"/>
      <c r="X348" s="2"/>
      <c r="Y348" s="2"/>
      <c r="Z348" s="2"/>
      <c r="AA348" s="162"/>
      <c r="AB348" s="163"/>
      <c r="AD348" s="130"/>
    </row>
    <row r="349" spans="1:30" ht="21" customHeight="1">
      <c r="A349" s="159"/>
      <c r="B349" s="84">
        <v>41.6</v>
      </c>
      <c r="C349" s="19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68"/>
      <c r="P349" s="68"/>
      <c r="Q349" s="68"/>
      <c r="R349" s="68"/>
      <c r="S349" s="21"/>
      <c r="T349" s="21"/>
      <c r="U349" s="21"/>
      <c r="V349" s="21"/>
      <c r="W349" s="21"/>
      <c r="X349" s="21"/>
      <c r="Y349" s="21"/>
      <c r="Z349" s="83">
        <f>B349</f>
        <v>41.6</v>
      </c>
      <c r="AA349" s="167" t="s">
        <v>212</v>
      </c>
      <c r="AB349" s="163"/>
      <c r="AD349" s="130">
        <v>5.26</v>
      </c>
    </row>
    <row r="350" spans="1:30">
      <c r="A350" s="159"/>
      <c r="B350" s="24"/>
      <c r="C350" s="24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69"/>
      <c r="P350" s="69"/>
      <c r="Q350" s="69"/>
      <c r="R350" s="69"/>
      <c r="S350" s="52"/>
      <c r="T350" s="52"/>
      <c r="U350" s="52"/>
      <c r="V350" s="52"/>
      <c r="W350" s="52"/>
      <c r="X350" s="52"/>
      <c r="Y350" s="52"/>
      <c r="Z350" s="52"/>
      <c r="AA350" s="168"/>
      <c r="AB350" s="163"/>
      <c r="AD350" s="130">
        <f>SUM(AD347:AD349)</f>
        <v>17.1524</v>
      </c>
    </row>
    <row r="351" spans="1:30" ht="21" customHeight="1">
      <c r="A351" s="159"/>
      <c r="B351" s="84">
        <v>27.73</v>
      </c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67"/>
      <c r="P351" s="67"/>
      <c r="Q351" s="67"/>
      <c r="R351" s="67"/>
      <c r="S351" s="2"/>
      <c r="T351" s="2"/>
      <c r="U351" s="2"/>
      <c r="V351" s="2"/>
      <c r="W351" s="2"/>
      <c r="X351" s="2"/>
      <c r="Y351" s="2"/>
      <c r="Z351" s="82">
        <f>B351</f>
        <v>27.73</v>
      </c>
      <c r="AA351" s="167" t="s">
        <v>214</v>
      </c>
      <c r="AB351" s="163"/>
      <c r="AD351" s="130"/>
    </row>
    <row r="352" spans="1:30">
      <c r="A352" s="159"/>
      <c r="B352" s="38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67"/>
      <c r="P352" s="67"/>
      <c r="Q352" s="67"/>
      <c r="R352" s="67"/>
      <c r="S352" s="2"/>
      <c r="T352" s="2"/>
      <c r="U352" s="2"/>
      <c r="V352" s="2"/>
      <c r="W352" s="2"/>
      <c r="X352" s="2"/>
      <c r="Y352" s="2"/>
      <c r="Z352" s="2"/>
      <c r="AA352" s="169"/>
      <c r="AB352" s="164"/>
    </row>
    <row r="353" spans="1:30" ht="21" customHeight="1">
      <c r="A353" s="159"/>
      <c r="B353" s="19">
        <f>O353+R353</f>
        <v>0.01</v>
      </c>
      <c r="C353" s="6">
        <v>167</v>
      </c>
      <c r="D353" s="9" t="s">
        <v>132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>
        <v>7.0000000000000001E-3</v>
      </c>
      <c r="P353" s="9"/>
      <c r="Q353" s="9"/>
      <c r="R353" s="9">
        <v>3.0000000000000001E-3</v>
      </c>
      <c r="S353" s="9"/>
      <c r="T353" s="9"/>
      <c r="U353" s="9"/>
      <c r="V353" s="9"/>
      <c r="W353" s="9"/>
      <c r="X353" s="9"/>
      <c r="Y353" s="9"/>
      <c r="Z353" s="9"/>
      <c r="AA353" s="162" t="s">
        <v>219</v>
      </c>
      <c r="AB353" s="165" t="s">
        <v>88</v>
      </c>
    </row>
    <row r="354" spans="1:30">
      <c r="A354" s="159"/>
      <c r="B354" s="38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162"/>
      <c r="AB354" s="163"/>
    </row>
    <row r="355" spans="1:30">
      <c r="A355" s="159"/>
      <c r="B355" s="38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162" t="s">
        <v>213</v>
      </c>
      <c r="AB355" s="163"/>
    </row>
    <row r="356" spans="1:30">
      <c r="A356" s="159"/>
      <c r="B356" s="38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162"/>
      <c r="AB356" s="163"/>
    </row>
    <row r="357" spans="1:30" ht="18" customHeight="1">
      <c r="A357" s="158" t="s">
        <v>54</v>
      </c>
      <c r="B357" s="98">
        <f>SUM(B358:B366)</f>
        <v>100.00000000000001</v>
      </c>
      <c r="C357" s="6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74"/>
      <c r="AB357" s="72"/>
    </row>
    <row r="358" spans="1:30">
      <c r="A358" s="159"/>
      <c r="B358" s="85">
        <f>O358+R358</f>
        <v>23.75</v>
      </c>
      <c r="C358" s="1">
        <v>131</v>
      </c>
      <c r="D358" s="2" t="s">
        <v>146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82">
        <v>16.62</v>
      </c>
      <c r="P358" s="67"/>
      <c r="Q358" s="67"/>
      <c r="R358" s="82">
        <v>7.13</v>
      </c>
      <c r="S358" s="2"/>
      <c r="T358" s="2"/>
      <c r="U358" s="2"/>
      <c r="V358" s="2"/>
      <c r="W358" s="2"/>
      <c r="X358" s="2"/>
      <c r="Y358" s="2"/>
      <c r="Z358" s="2"/>
      <c r="AA358" s="162" t="s">
        <v>219</v>
      </c>
      <c r="AB358" s="163" t="s">
        <v>88</v>
      </c>
      <c r="AD358" s="10">
        <v>8.4000000000000005E-2</v>
      </c>
    </row>
    <row r="359" spans="1:30">
      <c r="A359" s="159"/>
      <c r="B359" s="1"/>
      <c r="C359" s="1"/>
      <c r="D359" s="2" t="s">
        <v>147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67"/>
      <c r="P359" s="67"/>
      <c r="Q359" s="67"/>
      <c r="R359" s="67"/>
      <c r="S359" s="2"/>
      <c r="T359" s="2"/>
      <c r="U359" s="2"/>
      <c r="V359" s="2"/>
      <c r="W359" s="2"/>
      <c r="X359" s="2"/>
      <c r="Y359" s="2"/>
      <c r="Z359" s="2"/>
      <c r="AA359" s="162"/>
      <c r="AB359" s="163"/>
      <c r="AD359" s="10">
        <v>17.682099999999998</v>
      </c>
    </row>
    <row r="360" spans="1:30">
      <c r="A360" s="159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67"/>
      <c r="P360" s="67"/>
      <c r="Q360" s="67"/>
      <c r="R360" s="67"/>
      <c r="S360" s="2"/>
      <c r="T360" s="2"/>
      <c r="U360" s="2"/>
      <c r="V360" s="2"/>
      <c r="W360" s="2"/>
      <c r="X360" s="2"/>
      <c r="Y360" s="2"/>
      <c r="Z360" s="2"/>
      <c r="AA360" s="162" t="s">
        <v>213</v>
      </c>
      <c r="AB360" s="163"/>
      <c r="AD360" s="10">
        <f>SUM(AD358:AD359)</f>
        <v>17.766099999999998</v>
      </c>
    </row>
    <row r="361" spans="1:30">
      <c r="A361" s="159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67"/>
      <c r="P361" s="67"/>
      <c r="Q361" s="67"/>
      <c r="R361" s="67"/>
      <c r="S361" s="2"/>
      <c r="T361" s="2"/>
      <c r="U361" s="2"/>
      <c r="V361" s="2"/>
      <c r="W361" s="2"/>
      <c r="X361" s="2"/>
      <c r="Y361" s="2"/>
      <c r="Z361" s="2"/>
      <c r="AA361" s="162"/>
      <c r="AB361" s="163"/>
    </row>
    <row r="362" spans="1:30">
      <c r="A362" s="159"/>
      <c r="B362" s="84">
        <v>45.74</v>
      </c>
      <c r="C362" s="19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68"/>
      <c r="P362" s="68"/>
      <c r="Q362" s="68"/>
      <c r="R362" s="68"/>
      <c r="S362" s="21"/>
      <c r="T362" s="21"/>
      <c r="U362" s="21"/>
      <c r="V362" s="21"/>
      <c r="W362" s="21"/>
      <c r="X362" s="21"/>
      <c r="Y362" s="21"/>
      <c r="Z362" s="83">
        <f>B362</f>
        <v>45.74</v>
      </c>
      <c r="AA362" s="167" t="s">
        <v>212</v>
      </c>
      <c r="AB362" s="163"/>
      <c r="AD362" s="10">
        <v>5.5365000000000002</v>
      </c>
    </row>
    <row r="363" spans="1:30">
      <c r="A363" s="159"/>
      <c r="B363" s="24"/>
      <c r="C363" s="24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69"/>
      <c r="P363" s="69"/>
      <c r="Q363" s="69"/>
      <c r="R363" s="69"/>
      <c r="S363" s="52"/>
      <c r="T363" s="52"/>
      <c r="U363" s="52"/>
      <c r="V363" s="52"/>
      <c r="W363" s="52"/>
      <c r="X363" s="52"/>
      <c r="Y363" s="52"/>
      <c r="Z363" s="52"/>
      <c r="AA363" s="168"/>
      <c r="AB363" s="163"/>
      <c r="AD363" s="10">
        <f>SUM(AD360:AD362)</f>
        <v>23.302599999999998</v>
      </c>
    </row>
    <row r="364" spans="1:30">
      <c r="A364" s="159"/>
      <c r="B364" s="84">
        <v>30.5</v>
      </c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67"/>
      <c r="P364" s="67"/>
      <c r="Q364" s="67"/>
      <c r="R364" s="67"/>
      <c r="S364" s="2"/>
      <c r="T364" s="2"/>
      <c r="U364" s="2"/>
      <c r="V364" s="2"/>
      <c r="W364" s="2"/>
      <c r="X364" s="2"/>
      <c r="Y364" s="2"/>
      <c r="Z364" s="82">
        <f>B364</f>
        <v>30.5</v>
      </c>
      <c r="AA364" s="167" t="s">
        <v>214</v>
      </c>
      <c r="AB364" s="163"/>
    </row>
    <row r="365" spans="1:30">
      <c r="A365" s="159"/>
      <c r="B365" s="38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67"/>
      <c r="P365" s="67"/>
      <c r="Q365" s="67"/>
      <c r="R365" s="67"/>
      <c r="S365" s="2"/>
      <c r="T365" s="2"/>
      <c r="U365" s="2"/>
      <c r="V365" s="2"/>
      <c r="W365" s="2"/>
      <c r="X365" s="2"/>
      <c r="Y365" s="2"/>
      <c r="Z365" s="2"/>
      <c r="AA365" s="169"/>
      <c r="AB365" s="164"/>
    </row>
    <row r="366" spans="1:30">
      <c r="A366" s="159"/>
      <c r="B366" s="19">
        <f>O366+R366</f>
        <v>0.01</v>
      </c>
      <c r="C366" s="6">
        <v>167</v>
      </c>
      <c r="D366" s="9" t="s">
        <v>132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>
        <v>7.0000000000000001E-3</v>
      </c>
      <c r="P366" s="9"/>
      <c r="Q366" s="9"/>
      <c r="R366" s="9">
        <v>3.0000000000000001E-3</v>
      </c>
      <c r="S366" s="9"/>
      <c r="T366" s="9"/>
      <c r="U366" s="9"/>
      <c r="V366" s="9"/>
      <c r="W366" s="9"/>
      <c r="X366" s="9"/>
      <c r="Y366" s="9"/>
      <c r="Z366" s="9"/>
      <c r="AA366" s="162" t="s">
        <v>219</v>
      </c>
      <c r="AB366" s="165" t="s">
        <v>88</v>
      </c>
    </row>
    <row r="367" spans="1:30">
      <c r="A367" s="159"/>
      <c r="B367" s="38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162"/>
      <c r="AB367" s="163"/>
    </row>
    <row r="368" spans="1:30">
      <c r="A368" s="159"/>
      <c r="B368" s="38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162" t="s">
        <v>213</v>
      </c>
      <c r="AB368" s="163"/>
    </row>
    <row r="369" spans="1:30">
      <c r="A369" s="160"/>
      <c r="B369" s="49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166"/>
      <c r="AB369" s="164"/>
    </row>
    <row r="370" spans="1:30" ht="18.75" customHeight="1">
      <c r="A370" s="159" t="s">
        <v>241</v>
      </c>
      <c r="B370" s="109">
        <f>SUM(B371:B383)</f>
        <v>100</v>
      </c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67"/>
      <c r="P370" s="67"/>
      <c r="Q370" s="67"/>
      <c r="R370" s="67"/>
      <c r="S370" s="2"/>
      <c r="T370" s="2"/>
      <c r="U370" s="2"/>
      <c r="V370" s="2"/>
      <c r="W370" s="2"/>
      <c r="X370" s="2"/>
      <c r="Y370" s="2"/>
      <c r="Z370" s="2"/>
      <c r="AA370" s="46"/>
      <c r="AB370" s="47"/>
    </row>
    <row r="371" spans="1:30" ht="20.25" customHeight="1">
      <c r="A371" s="159"/>
      <c r="B371" s="85">
        <f>O371+R371</f>
        <v>4.51</v>
      </c>
      <c r="C371" s="1">
        <v>130</v>
      </c>
      <c r="D371" s="2" t="s">
        <v>53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82">
        <v>3.15</v>
      </c>
      <c r="P371" s="2"/>
      <c r="Q371" s="2"/>
      <c r="R371" s="82">
        <v>1.36</v>
      </c>
      <c r="S371" s="2"/>
      <c r="T371" s="2"/>
      <c r="U371" s="2"/>
      <c r="V371" s="2"/>
      <c r="W371" s="2"/>
      <c r="X371" s="2"/>
      <c r="Y371" s="2"/>
      <c r="Z371" s="2"/>
      <c r="AA371" s="162" t="s">
        <v>219</v>
      </c>
      <c r="AB371" s="163" t="s">
        <v>88</v>
      </c>
    </row>
    <row r="372" spans="1:30" ht="19.5" customHeight="1">
      <c r="A372" s="159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162"/>
      <c r="AB372" s="163"/>
      <c r="AD372" s="130">
        <v>0.64790000000000003</v>
      </c>
    </row>
    <row r="373" spans="1:30" ht="20.25" customHeight="1">
      <c r="A373" s="159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162" t="s">
        <v>213</v>
      </c>
      <c r="AB373" s="163"/>
      <c r="AD373" s="130">
        <v>15.153</v>
      </c>
    </row>
    <row r="374" spans="1:30" ht="19.5" customHeight="1">
      <c r="A374" s="159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162"/>
      <c r="AB374" s="163"/>
      <c r="AD374" s="130">
        <f>SUM(AD372:AD373)</f>
        <v>15.8009</v>
      </c>
    </row>
    <row r="375" spans="1:30" ht="21" customHeight="1">
      <c r="A375" s="159"/>
      <c r="B375" s="84">
        <v>56.57</v>
      </c>
      <c r="C375" s="19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83">
        <f>B375</f>
        <v>56.57</v>
      </c>
      <c r="AA375" s="167" t="s">
        <v>212</v>
      </c>
      <c r="AB375" s="163"/>
      <c r="AD375" s="130"/>
    </row>
    <row r="376" spans="1:30">
      <c r="A376" s="159"/>
      <c r="B376" s="24"/>
      <c r="C376" s="24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168"/>
      <c r="AB376" s="163"/>
      <c r="AD376" s="130">
        <v>0.95799999999999996</v>
      </c>
    </row>
    <row r="377" spans="1:30" ht="21" customHeight="1">
      <c r="A377" s="159"/>
      <c r="B377" s="84">
        <v>37.71</v>
      </c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82">
        <f>B377</f>
        <v>37.71</v>
      </c>
      <c r="AA377" s="167" t="s">
        <v>214</v>
      </c>
      <c r="AB377" s="163"/>
      <c r="AD377" s="130">
        <f>SUM(AD374:AD376)</f>
        <v>16.758900000000001</v>
      </c>
    </row>
    <row r="378" spans="1:30">
      <c r="A378" s="159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169"/>
      <c r="AB378" s="164"/>
    </row>
    <row r="379" spans="1:30" ht="20.25" customHeight="1">
      <c r="A379" s="159"/>
      <c r="B379" s="94">
        <f>O379+R379</f>
        <v>1.2</v>
      </c>
      <c r="C379" s="6">
        <v>166</v>
      </c>
      <c r="D379" s="9" t="s">
        <v>137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89">
        <v>0.84</v>
      </c>
      <c r="P379" s="9"/>
      <c r="Q379" s="9"/>
      <c r="R379" s="89">
        <v>0.36</v>
      </c>
      <c r="S379" s="9"/>
      <c r="T379" s="9"/>
      <c r="U379" s="9"/>
      <c r="V379" s="9"/>
      <c r="W379" s="9"/>
      <c r="X379" s="9"/>
      <c r="Y379" s="9"/>
      <c r="Z379" s="9"/>
      <c r="AA379" s="162" t="s">
        <v>219</v>
      </c>
      <c r="AB379" s="165" t="s">
        <v>88</v>
      </c>
    </row>
    <row r="380" spans="1:30" ht="20.25" customHeight="1">
      <c r="A380" s="159"/>
      <c r="B380" s="38"/>
      <c r="C380" s="1"/>
      <c r="D380" s="2" t="s">
        <v>138</v>
      </c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162"/>
      <c r="AB380" s="163"/>
    </row>
    <row r="381" spans="1:30" ht="20.25" customHeight="1">
      <c r="A381" s="159"/>
      <c r="B381" s="38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162" t="s">
        <v>213</v>
      </c>
      <c r="AB381" s="163"/>
    </row>
    <row r="382" spans="1:30" ht="20.25" customHeight="1">
      <c r="A382" s="159"/>
      <c r="B382" s="38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162"/>
      <c r="AB382" s="164"/>
    </row>
    <row r="383" spans="1:30" ht="20.25" customHeight="1">
      <c r="A383" s="159"/>
      <c r="B383" s="19">
        <f>O383+R383</f>
        <v>0.01</v>
      </c>
      <c r="C383" s="54">
        <v>167</v>
      </c>
      <c r="D383" s="2" t="s">
        <v>132</v>
      </c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>
        <v>7.0000000000000001E-3</v>
      </c>
      <c r="P383" s="2"/>
      <c r="Q383" s="2"/>
      <c r="R383" s="2">
        <v>3.0000000000000001E-3</v>
      </c>
      <c r="S383" s="2"/>
      <c r="T383" s="2"/>
      <c r="U383" s="2"/>
      <c r="V383" s="2"/>
      <c r="W383" s="2"/>
      <c r="X383" s="2"/>
      <c r="Y383" s="2"/>
      <c r="Z383" s="2"/>
      <c r="AA383" s="161" t="s">
        <v>219</v>
      </c>
      <c r="AB383" s="163" t="s">
        <v>88</v>
      </c>
    </row>
    <row r="384" spans="1:30" ht="20.25" customHeight="1">
      <c r="A384" s="159"/>
      <c r="B384" s="2"/>
      <c r="C384" s="54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162"/>
      <c r="AB384" s="163"/>
    </row>
    <row r="385" spans="1:28" ht="20.25" customHeight="1">
      <c r="A385" s="159"/>
      <c r="B385" s="2"/>
      <c r="C385" s="54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162" t="s">
        <v>213</v>
      </c>
      <c r="AB385" s="163"/>
    </row>
    <row r="386" spans="1:28" ht="20.25" customHeight="1">
      <c r="A386" s="160"/>
      <c r="B386" s="2"/>
      <c r="C386" s="54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162"/>
      <c r="AB386" s="163"/>
    </row>
    <row r="387" spans="1:28" ht="21" customHeight="1">
      <c r="A387" s="201" t="s">
        <v>55</v>
      </c>
      <c r="B387" s="113">
        <f>SUM(B388:B395)</f>
        <v>100.00000000000001</v>
      </c>
      <c r="C387" s="53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161" t="s">
        <v>219</v>
      </c>
      <c r="AB387" s="165" t="s">
        <v>88</v>
      </c>
    </row>
    <row r="388" spans="1:28" ht="21" customHeight="1">
      <c r="A388" s="201"/>
      <c r="B388" s="85">
        <f>O388+R388</f>
        <v>99.990000000000009</v>
      </c>
      <c r="C388" s="1">
        <v>132</v>
      </c>
      <c r="D388" s="2" t="s">
        <v>149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118">
        <v>69.995000000000005</v>
      </c>
      <c r="P388" s="82"/>
      <c r="Q388" s="82"/>
      <c r="R388" s="118">
        <v>29.995000000000001</v>
      </c>
      <c r="S388" s="2"/>
      <c r="T388" s="2"/>
      <c r="U388" s="2"/>
      <c r="V388" s="2"/>
      <c r="W388" s="2"/>
      <c r="X388" s="2"/>
      <c r="Y388" s="2"/>
      <c r="Z388" s="2"/>
      <c r="AA388" s="162"/>
      <c r="AB388" s="163"/>
    </row>
    <row r="389" spans="1:28">
      <c r="A389" s="201"/>
      <c r="B389" s="38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67"/>
      <c r="P389" s="67"/>
      <c r="Q389" s="67"/>
      <c r="R389" s="67"/>
      <c r="S389" s="2"/>
      <c r="T389" s="2"/>
      <c r="U389" s="2"/>
      <c r="V389" s="2"/>
      <c r="W389" s="2"/>
      <c r="X389" s="2"/>
      <c r="Y389" s="2"/>
      <c r="Z389" s="2"/>
      <c r="AA389" s="162" t="s">
        <v>213</v>
      </c>
      <c r="AB389" s="163"/>
    </row>
    <row r="390" spans="1:28" ht="18.75" customHeight="1">
      <c r="A390" s="201"/>
      <c r="B390" s="38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67"/>
      <c r="P390" s="67"/>
      <c r="Q390" s="67"/>
      <c r="R390" s="67"/>
      <c r="S390" s="2"/>
      <c r="T390" s="2"/>
      <c r="U390" s="2"/>
      <c r="V390" s="2"/>
      <c r="W390" s="2"/>
      <c r="X390" s="2"/>
      <c r="Y390" s="2"/>
      <c r="Z390" s="2"/>
      <c r="AA390" s="162"/>
      <c r="AB390" s="163"/>
    </row>
    <row r="391" spans="1:28" ht="21" customHeight="1">
      <c r="A391" s="201"/>
      <c r="B391" s="19">
        <v>0</v>
      </c>
      <c r="C391" s="19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68"/>
      <c r="P391" s="68"/>
      <c r="Q391" s="68"/>
      <c r="R391" s="68"/>
      <c r="S391" s="21"/>
      <c r="T391" s="21"/>
      <c r="U391" s="21"/>
      <c r="V391" s="21"/>
      <c r="W391" s="21"/>
      <c r="X391" s="21"/>
      <c r="Y391" s="21"/>
      <c r="Z391" s="21">
        <v>0</v>
      </c>
      <c r="AA391" s="167" t="s">
        <v>212</v>
      </c>
      <c r="AB391" s="163"/>
    </row>
    <row r="392" spans="1:28" ht="18.75" customHeight="1">
      <c r="A392" s="201"/>
      <c r="B392" s="24"/>
      <c r="C392" s="24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69"/>
      <c r="P392" s="69"/>
      <c r="Q392" s="69"/>
      <c r="R392" s="69"/>
      <c r="S392" s="52"/>
      <c r="T392" s="52"/>
      <c r="U392" s="52"/>
      <c r="V392" s="52"/>
      <c r="W392" s="52"/>
      <c r="X392" s="52"/>
      <c r="Y392" s="52"/>
      <c r="Z392" s="52"/>
      <c r="AA392" s="168"/>
      <c r="AB392" s="163"/>
    </row>
    <row r="393" spans="1:28" ht="21" customHeight="1">
      <c r="A393" s="201"/>
      <c r="B393" s="1">
        <v>0</v>
      </c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67"/>
      <c r="P393" s="67"/>
      <c r="Q393" s="67"/>
      <c r="R393" s="67"/>
      <c r="S393" s="2"/>
      <c r="T393" s="2"/>
      <c r="U393" s="2"/>
      <c r="V393" s="2"/>
      <c r="W393" s="2"/>
      <c r="X393" s="2"/>
      <c r="Y393" s="2"/>
      <c r="Z393" s="2">
        <v>0</v>
      </c>
      <c r="AA393" s="167" t="s">
        <v>214</v>
      </c>
      <c r="AB393" s="163"/>
    </row>
    <row r="394" spans="1:28" ht="18.75" customHeight="1">
      <c r="A394" s="201"/>
      <c r="B394" s="38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169"/>
      <c r="AB394" s="164"/>
    </row>
    <row r="395" spans="1:28" ht="21" customHeight="1">
      <c r="A395" s="201"/>
      <c r="B395" s="19">
        <f>O395+R395</f>
        <v>0.01</v>
      </c>
      <c r="C395" s="6">
        <v>167</v>
      </c>
      <c r="D395" s="9" t="s">
        <v>132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>
        <v>7.0000000000000001E-3</v>
      </c>
      <c r="P395" s="9"/>
      <c r="Q395" s="9"/>
      <c r="R395" s="9">
        <v>3.0000000000000001E-3</v>
      </c>
      <c r="S395" s="9"/>
      <c r="T395" s="9"/>
      <c r="U395" s="9"/>
      <c r="V395" s="9"/>
      <c r="W395" s="9"/>
      <c r="X395" s="9"/>
      <c r="Y395" s="9"/>
      <c r="Z395" s="9"/>
      <c r="AA395" s="161" t="s">
        <v>219</v>
      </c>
      <c r="AB395" s="165" t="s">
        <v>88</v>
      </c>
    </row>
    <row r="396" spans="1:28">
      <c r="A396" s="201"/>
      <c r="B396" s="38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162"/>
      <c r="AB396" s="163"/>
    </row>
    <row r="397" spans="1:28">
      <c r="A397" s="201"/>
      <c r="B397" s="38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162" t="s">
        <v>213</v>
      </c>
      <c r="AB397" s="163"/>
    </row>
    <row r="398" spans="1:28" ht="18.75" customHeight="1">
      <c r="A398" s="201"/>
      <c r="B398" s="49"/>
      <c r="C398" s="3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166"/>
      <c r="AB398" s="164"/>
    </row>
    <row r="399" spans="1:28" ht="21" customHeight="1">
      <c r="A399" s="158" t="s">
        <v>56</v>
      </c>
      <c r="B399" s="109">
        <f>SUM(B400:B410)</f>
        <v>100.00000000000001</v>
      </c>
      <c r="C399" s="1"/>
      <c r="D399" s="2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17"/>
      <c r="AB399" s="39"/>
    </row>
    <row r="400" spans="1:28" ht="20.25" customHeight="1">
      <c r="A400" s="159"/>
      <c r="B400" s="85">
        <f>O400+R400</f>
        <v>7.25</v>
      </c>
      <c r="C400" s="1">
        <v>128</v>
      </c>
      <c r="D400" s="23" t="s">
        <v>107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82">
        <v>5.07</v>
      </c>
      <c r="P400" s="2"/>
      <c r="Q400" s="2"/>
      <c r="R400" s="82">
        <v>2.1800000000000002</v>
      </c>
      <c r="S400" s="2"/>
      <c r="T400" s="2"/>
      <c r="U400" s="2"/>
      <c r="V400" s="2"/>
      <c r="W400" s="2"/>
      <c r="X400" s="2"/>
      <c r="Y400" s="2"/>
      <c r="Z400" s="2"/>
      <c r="AA400" s="162" t="s">
        <v>219</v>
      </c>
      <c r="AB400" s="163" t="s">
        <v>88</v>
      </c>
    </row>
    <row r="401" spans="1:30">
      <c r="A401" s="159"/>
      <c r="B401" s="1"/>
      <c r="C401" s="1"/>
      <c r="D401" s="23" t="s">
        <v>108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162"/>
      <c r="AB401" s="163"/>
    </row>
    <row r="402" spans="1:30" ht="23.25" customHeight="1">
      <c r="A402" s="159"/>
      <c r="B402" s="1"/>
      <c r="C402" s="1"/>
      <c r="D402" s="23" t="s">
        <v>109</v>
      </c>
      <c r="E402" s="2"/>
      <c r="F402" s="2"/>
      <c r="G402" s="2"/>
      <c r="H402" s="9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162" t="s">
        <v>213</v>
      </c>
      <c r="AB402" s="163"/>
    </row>
    <row r="403" spans="1:30" ht="15" customHeight="1">
      <c r="A403" s="159"/>
      <c r="B403" s="1"/>
      <c r="C403" s="1"/>
      <c r="D403" s="2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162"/>
      <c r="AB403" s="163"/>
    </row>
    <row r="404" spans="1:30" ht="21" customHeight="1">
      <c r="A404" s="159"/>
      <c r="B404" s="84">
        <v>28.54</v>
      </c>
      <c r="C404" s="19"/>
      <c r="D404" s="56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>
        <f>B404</f>
        <v>28.54</v>
      </c>
      <c r="AA404" s="167" t="s">
        <v>212</v>
      </c>
      <c r="AB404" s="163"/>
    </row>
    <row r="405" spans="1:30">
      <c r="A405" s="159"/>
      <c r="B405" s="24"/>
      <c r="C405" s="24"/>
      <c r="D405" s="64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168"/>
      <c r="AB405" s="163"/>
    </row>
    <row r="406" spans="1:30" ht="21" customHeight="1">
      <c r="A406" s="159"/>
      <c r="B406" s="84">
        <v>19.03</v>
      </c>
      <c r="C406" s="1"/>
      <c r="D406" s="2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>
        <f>B406</f>
        <v>19.03</v>
      </c>
      <c r="AA406" s="167" t="s">
        <v>214</v>
      </c>
      <c r="AB406" s="163"/>
    </row>
    <row r="407" spans="1:30">
      <c r="A407" s="159"/>
      <c r="B407" s="1"/>
      <c r="C407" s="1"/>
      <c r="D407" s="2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170"/>
      <c r="AB407" s="163"/>
    </row>
    <row r="408" spans="1:30" ht="21" customHeight="1">
      <c r="A408" s="159"/>
      <c r="B408" s="84">
        <f>O408+R408</f>
        <v>45.17</v>
      </c>
      <c r="C408" s="6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89">
        <v>31.62</v>
      </c>
      <c r="P408" s="9"/>
      <c r="Q408" s="9"/>
      <c r="R408" s="89">
        <v>13.55</v>
      </c>
      <c r="S408" s="9"/>
      <c r="T408" s="9"/>
      <c r="U408" s="9"/>
      <c r="V408" s="9"/>
      <c r="W408" s="9"/>
      <c r="X408" s="9"/>
      <c r="Y408" s="9"/>
      <c r="Z408" s="9"/>
      <c r="AA408" s="161" t="s">
        <v>282</v>
      </c>
      <c r="AB408" s="165" t="s">
        <v>160</v>
      </c>
    </row>
    <row r="409" spans="1:30" ht="59.25" customHeight="1">
      <c r="A409" s="159"/>
      <c r="B409" s="1"/>
      <c r="C409" s="3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166"/>
      <c r="AB409" s="164"/>
      <c r="AD409" s="93"/>
    </row>
    <row r="410" spans="1:30" ht="21" customHeight="1">
      <c r="A410" s="159"/>
      <c r="B410" s="19">
        <f>O410+R410</f>
        <v>0.01</v>
      </c>
      <c r="C410" s="6">
        <v>167</v>
      </c>
      <c r="D410" s="9" t="s">
        <v>132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>
        <v>7.0000000000000001E-3</v>
      </c>
      <c r="P410" s="9"/>
      <c r="Q410" s="9"/>
      <c r="R410" s="9">
        <v>3.0000000000000001E-3</v>
      </c>
      <c r="S410" s="9"/>
      <c r="T410" s="9"/>
      <c r="U410" s="9"/>
      <c r="V410" s="9"/>
      <c r="W410" s="9"/>
      <c r="X410" s="9"/>
      <c r="Y410" s="9"/>
      <c r="Z410" s="9"/>
      <c r="AA410" s="161" t="s">
        <v>219</v>
      </c>
      <c r="AB410" s="165" t="s">
        <v>88</v>
      </c>
    </row>
    <row r="411" spans="1:30" ht="18.75" customHeight="1">
      <c r="A411" s="159"/>
      <c r="B411" s="38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162"/>
      <c r="AB411" s="163"/>
    </row>
    <row r="412" spans="1:30" ht="21" customHeight="1">
      <c r="A412" s="159"/>
      <c r="B412" s="38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162" t="s">
        <v>213</v>
      </c>
      <c r="AB412" s="163"/>
    </row>
    <row r="413" spans="1:30">
      <c r="A413" s="160"/>
      <c r="B413" s="49"/>
      <c r="C413" s="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166"/>
      <c r="AB413" s="164"/>
    </row>
    <row r="414" spans="1:30">
      <c r="A414" s="158" t="s">
        <v>190</v>
      </c>
      <c r="B414" s="98">
        <f>SUM(B415:B419)</f>
        <v>100.00000000000001</v>
      </c>
      <c r="C414" s="6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151"/>
      <c r="AB414" s="152"/>
    </row>
    <row r="415" spans="1:30">
      <c r="A415" s="159"/>
      <c r="B415" s="1">
        <f>O415+R415</f>
        <v>0.01</v>
      </c>
      <c r="C415" s="54">
        <v>167</v>
      </c>
      <c r="D415" s="2" t="s">
        <v>132</v>
      </c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>
        <v>7.0000000000000001E-3</v>
      </c>
      <c r="P415" s="2"/>
      <c r="Q415" s="2"/>
      <c r="R415" s="2">
        <v>3.0000000000000001E-3</v>
      </c>
      <c r="S415" s="2"/>
      <c r="T415" s="2"/>
      <c r="U415" s="2"/>
      <c r="V415" s="2"/>
      <c r="W415" s="2"/>
      <c r="X415" s="2"/>
      <c r="Y415" s="2"/>
      <c r="Z415" s="2"/>
      <c r="AA415" s="162" t="s">
        <v>219</v>
      </c>
      <c r="AB415" s="163" t="s">
        <v>88</v>
      </c>
    </row>
    <row r="416" spans="1:30">
      <c r="A416" s="159"/>
      <c r="B416" s="1"/>
      <c r="C416" s="5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162"/>
      <c r="AB416" s="163"/>
    </row>
    <row r="417" spans="1:30">
      <c r="A417" s="159"/>
      <c r="B417" s="1"/>
      <c r="C417" s="54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162" t="s">
        <v>213</v>
      </c>
      <c r="AB417" s="163"/>
    </row>
    <row r="418" spans="1:30" ht="17.25" customHeight="1">
      <c r="A418" s="159"/>
      <c r="B418" s="1"/>
      <c r="C418" s="76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166"/>
      <c r="AB418" s="164"/>
    </row>
    <row r="419" spans="1:30" ht="21" customHeight="1">
      <c r="A419" s="159"/>
      <c r="B419" s="84">
        <f>O419+R419</f>
        <v>99.990000000000009</v>
      </c>
      <c r="C419" s="53">
        <v>171</v>
      </c>
      <c r="D419" s="9" t="s">
        <v>191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126">
        <v>69.995000000000005</v>
      </c>
      <c r="P419" s="9"/>
      <c r="Q419" s="9"/>
      <c r="R419" s="126">
        <v>29.995000000000001</v>
      </c>
      <c r="S419" s="9"/>
      <c r="T419" s="9"/>
      <c r="U419" s="9"/>
      <c r="V419" s="9"/>
      <c r="W419" s="9"/>
      <c r="X419" s="9"/>
      <c r="Y419" s="9"/>
      <c r="Z419" s="9"/>
      <c r="AA419" s="161" t="s">
        <v>219</v>
      </c>
      <c r="AB419" s="165" t="s">
        <v>88</v>
      </c>
    </row>
    <row r="420" spans="1:30">
      <c r="A420" s="159"/>
      <c r="B420" s="1"/>
      <c r="C420" s="54"/>
      <c r="D420" s="2" t="s">
        <v>192</v>
      </c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162"/>
      <c r="AB420" s="163"/>
    </row>
    <row r="421" spans="1:30" ht="21" customHeight="1">
      <c r="A421" s="159"/>
      <c r="B421" s="1"/>
      <c r="C421" s="54"/>
      <c r="D421" s="2" t="s">
        <v>193</v>
      </c>
      <c r="E421" s="2"/>
      <c r="F421" s="2"/>
      <c r="G421" s="2"/>
      <c r="H421" s="2"/>
      <c r="I421" s="2"/>
      <c r="J421" s="2"/>
      <c r="K421" s="2"/>
      <c r="L421" s="2"/>
      <c r="M421" s="2"/>
      <c r="N421" s="90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162" t="s">
        <v>213</v>
      </c>
      <c r="AB421" s="163"/>
    </row>
    <row r="422" spans="1:30">
      <c r="A422" s="159"/>
      <c r="B422" s="1"/>
      <c r="C422" s="54"/>
      <c r="D422" s="2" t="s">
        <v>194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162"/>
      <c r="AB422" s="163"/>
    </row>
    <row r="423" spans="1:30">
      <c r="A423" s="159"/>
      <c r="B423" s="19">
        <v>0</v>
      </c>
      <c r="C423" s="7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>
        <v>0</v>
      </c>
      <c r="AA423" s="167" t="s">
        <v>212</v>
      </c>
      <c r="AB423" s="163"/>
    </row>
    <row r="424" spans="1:30">
      <c r="A424" s="159"/>
      <c r="B424" s="24"/>
      <c r="C424" s="70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168"/>
      <c r="AB424" s="163"/>
    </row>
    <row r="425" spans="1:30">
      <c r="A425" s="159"/>
      <c r="B425" s="1">
        <v>0</v>
      </c>
      <c r="C425" s="54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>
        <v>0</v>
      </c>
      <c r="AA425" s="167" t="s">
        <v>214</v>
      </c>
      <c r="AB425" s="163"/>
    </row>
    <row r="426" spans="1:30">
      <c r="A426" s="160"/>
      <c r="B426" s="3"/>
      <c r="C426" s="7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169"/>
      <c r="AB426" s="164"/>
    </row>
    <row r="427" spans="1:30">
      <c r="A427" s="165" t="s">
        <v>51</v>
      </c>
      <c r="B427" s="98">
        <f>SUM(B428:B452)</f>
        <v>99.999000000000009</v>
      </c>
      <c r="C427" s="6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136"/>
      <c r="AB427" s="135"/>
    </row>
    <row r="428" spans="1:30" ht="20.25" customHeight="1">
      <c r="A428" s="163"/>
      <c r="B428" s="137">
        <f>O428+R428</f>
        <v>0</v>
      </c>
      <c r="C428" s="1">
        <v>118</v>
      </c>
      <c r="D428" s="2" t="s">
        <v>188</v>
      </c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114">
        <v>0</v>
      </c>
      <c r="P428" s="114"/>
      <c r="Q428" s="114"/>
      <c r="R428" s="114">
        <v>0</v>
      </c>
      <c r="S428" s="2"/>
      <c r="T428" s="2"/>
      <c r="U428" s="2"/>
      <c r="V428" s="2"/>
      <c r="W428" s="2"/>
      <c r="X428" s="2"/>
      <c r="Y428" s="2"/>
      <c r="Z428" s="2"/>
      <c r="AA428" s="162" t="s">
        <v>228</v>
      </c>
      <c r="AB428" s="163" t="s">
        <v>189</v>
      </c>
    </row>
    <row r="429" spans="1:30">
      <c r="A429" s="163"/>
      <c r="B429" s="48"/>
      <c r="C429" s="3"/>
      <c r="D429" s="4" t="s">
        <v>238</v>
      </c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166"/>
      <c r="AB429" s="164"/>
    </row>
    <row r="430" spans="1:30" ht="21" customHeight="1">
      <c r="A430" s="163"/>
      <c r="B430" s="85">
        <f>O430+R430</f>
        <v>1.05</v>
      </c>
      <c r="C430" s="1">
        <v>129</v>
      </c>
      <c r="D430" s="2" t="s">
        <v>110</v>
      </c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82">
        <v>0.73</v>
      </c>
      <c r="P430" s="2"/>
      <c r="Q430" s="2"/>
      <c r="R430" s="82">
        <v>0.32</v>
      </c>
      <c r="S430" s="2"/>
      <c r="T430" s="2"/>
      <c r="U430" s="2"/>
      <c r="V430" s="2"/>
      <c r="W430" s="2"/>
      <c r="X430" s="2"/>
      <c r="Y430" s="2"/>
      <c r="Z430" s="2"/>
      <c r="AA430" s="162" t="s">
        <v>219</v>
      </c>
      <c r="AB430" s="163" t="s">
        <v>88</v>
      </c>
      <c r="AD430" s="10" t="s">
        <v>242</v>
      </c>
    </row>
    <row r="431" spans="1:30">
      <c r="A431" s="163"/>
      <c r="B431" s="1"/>
      <c r="C431" s="1"/>
      <c r="D431" s="2" t="s">
        <v>111</v>
      </c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162"/>
      <c r="AB431" s="163"/>
    </row>
    <row r="432" spans="1:30">
      <c r="A432" s="163"/>
      <c r="B432" s="1"/>
      <c r="C432" s="1"/>
      <c r="D432" s="2" t="s">
        <v>112</v>
      </c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162" t="s">
        <v>213</v>
      </c>
      <c r="AB432" s="163"/>
    </row>
    <row r="433" spans="1:28">
      <c r="A433" s="163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162"/>
      <c r="AB433" s="163"/>
    </row>
    <row r="434" spans="1:28" ht="21" customHeight="1">
      <c r="A434" s="163"/>
      <c r="B434" s="84">
        <v>11.37</v>
      </c>
      <c r="C434" s="19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83">
        <f>B434</f>
        <v>11.37</v>
      </c>
      <c r="AA434" s="167" t="s">
        <v>212</v>
      </c>
      <c r="AB434" s="163"/>
    </row>
    <row r="435" spans="1:28">
      <c r="A435" s="163"/>
      <c r="B435" s="24"/>
      <c r="C435" s="24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119"/>
      <c r="AA435" s="168"/>
      <c r="AB435" s="163"/>
    </row>
    <row r="436" spans="1:28" ht="21" customHeight="1">
      <c r="A436" s="163"/>
      <c r="B436" s="84">
        <v>7.57</v>
      </c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82">
        <f>B436</f>
        <v>7.57</v>
      </c>
      <c r="AA436" s="167" t="s">
        <v>214</v>
      </c>
      <c r="AB436" s="163"/>
    </row>
    <row r="437" spans="1:28">
      <c r="A437" s="163"/>
      <c r="B437" s="3"/>
      <c r="C437" s="3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169"/>
      <c r="AB437" s="164"/>
    </row>
    <row r="438" spans="1:28" ht="21" customHeight="1">
      <c r="A438" s="163"/>
      <c r="B438" s="85">
        <f>O438+R438</f>
        <v>69.998999999999995</v>
      </c>
      <c r="C438" s="1">
        <v>135</v>
      </c>
      <c r="D438" s="2" t="s">
        <v>128</v>
      </c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124">
        <v>48.999299999999998</v>
      </c>
      <c r="P438" s="124"/>
      <c r="Q438" s="124"/>
      <c r="R438" s="124">
        <v>20.999700000000001</v>
      </c>
      <c r="S438" s="2"/>
      <c r="T438" s="2"/>
      <c r="U438" s="2"/>
      <c r="V438" s="2"/>
      <c r="W438" s="2"/>
      <c r="X438" s="2"/>
      <c r="Y438" s="2"/>
      <c r="Z438" s="2"/>
      <c r="AA438" s="162" t="s">
        <v>219</v>
      </c>
      <c r="AB438" s="163" t="s">
        <v>88</v>
      </c>
    </row>
    <row r="439" spans="1:28">
      <c r="A439" s="163"/>
      <c r="B439" s="1"/>
      <c r="C439" s="1"/>
      <c r="D439" s="2" t="s">
        <v>129</v>
      </c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162"/>
      <c r="AB439" s="163"/>
    </row>
    <row r="440" spans="1:28">
      <c r="A440" s="163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162" t="s">
        <v>213</v>
      </c>
      <c r="AB440" s="163"/>
    </row>
    <row r="441" spans="1:28" ht="16.5" customHeight="1">
      <c r="A441" s="163"/>
      <c r="B441" s="1"/>
      <c r="C441" s="3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162"/>
      <c r="AB441" s="164"/>
    </row>
    <row r="442" spans="1:28" ht="21" customHeight="1">
      <c r="A442" s="163"/>
      <c r="B442" s="84">
        <f>O442+R442</f>
        <v>5</v>
      </c>
      <c r="C442" s="1">
        <v>136</v>
      </c>
      <c r="D442" s="23" t="s">
        <v>113</v>
      </c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82">
        <v>3.5</v>
      </c>
      <c r="P442" s="82"/>
      <c r="Q442" s="82"/>
      <c r="R442" s="82">
        <v>1.5</v>
      </c>
      <c r="S442" s="2"/>
      <c r="T442" s="2"/>
      <c r="U442" s="2"/>
      <c r="V442" s="2"/>
      <c r="W442" s="2"/>
      <c r="X442" s="2"/>
      <c r="Y442" s="2"/>
      <c r="Z442" s="2"/>
      <c r="AA442" s="161" t="s">
        <v>219</v>
      </c>
      <c r="AB442" s="163" t="s">
        <v>88</v>
      </c>
    </row>
    <row r="443" spans="1:28">
      <c r="A443" s="163"/>
      <c r="B443" s="1"/>
      <c r="C443" s="1"/>
      <c r="D443" s="23" t="s">
        <v>114</v>
      </c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162"/>
      <c r="AB443" s="163"/>
    </row>
    <row r="444" spans="1:28">
      <c r="A444" s="163"/>
      <c r="B444" s="1"/>
      <c r="C444" s="1"/>
      <c r="D444" s="23" t="s">
        <v>161</v>
      </c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162" t="s">
        <v>213</v>
      </c>
      <c r="AB444" s="163"/>
    </row>
    <row r="445" spans="1:28" ht="16.5" customHeight="1">
      <c r="A445" s="163"/>
      <c r="B445" s="1"/>
      <c r="C445" s="1"/>
      <c r="D445" s="2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162"/>
      <c r="AB445" s="163"/>
    </row>
    <row r="446" spans="1:28" ht="21" customHeight="1">
      <c r="A446" s="163"/>
      <c r="B446" s="94">
        <v>3</v>
      </c>
      <c r="C446" s="6">
        <v>140</v>
      </c>
      <c r="D446" s="9" t="s">
        <v>115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120">
        <f>B446</f>
        <v>3</v>
      </c>
      <c r="P446" s="121"/>
      <c r="Q446" s="121"/>
      <c r="R446" s="120"/>
      <c r="S446" s="9"/>
      <c r="T446" s="9"/>
      <c r="U446" s="40"/>
      <c r="V446" s="40"/>
      <c r="W446" s="40"/>
      <c r="X446" s="40"/>
      <c r="Y446" s="40"/>
      <c r="Z446" s="40"/>
      <c r="AA446" s="161" t="s">
        <v>226</v>
      </c>
      <c r="AB446" s="165" t="s">
        <v>88</v>
      </c>
    </row>
    <row r="447" spans="1:28" ht="21" customHeight="1">
      <c r="A447" s="163"/>
      <c r="B447" s="1"/>
      <c r="C447" s="1"/>
      <c r="D447" s="2" t="s">
        <v>52</v>
      </c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122"/>
      <c r="P447" s="122"/>
      <c r="Q447" s="122"/>
      <c r="R447" s="122"/>
      <c r="S447" s="2"/>
      <c r="T447" s="2"/>
      <c r="U447" s="29"/>
      <c r="V447" s="29"/>
      <c r="W447" s="29"/>
      <c r="X447" s="29"/>
      <c r="Y447" s="29"/>
      <c r="Z447" s="29"/>
      <c r="AA447" s="162"/>
      <c r="AB447" s="163"/>
    </row>
    <row r="448" spans="1:28">
      <c r="A448" s="163"/>
      <c r="B448" s="1"/>
      <c r="C448" s="1"/>
      <c r="D448" s="2" t="s">
        <v>245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122"/>
      <c r="P448" s="122"/>
      <c r="Q448" s="122"/>
      <c r="R448" s="122"/>
      <c r="S448" s="2"/>
      <c r="T448" s="2"/>
      <c r="U448" s="29"/>
      <c r="V448" s="29"/>
      <c r="W448" s="29"/>
      <c r="X448" s="29"/>
      <c r="Y448" s="29"/>
      <c r="Z448" s="29"/>
      <c r="AA448" s="166"/>
      <c r="AB448" s="164"/>
    </row>
    <row r="449" spans="1:28" ht="20.25" customHeight="1">
      <c r="A449" s="163"/>
      <c r="B449" s="84">
        <v>2</v>
      </c>
      <c r="C449" s="6">
        <v>158</v>
      </c>
      <c r="D449" s="9" t="s">
        <v>117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121"/>
      <c r="P449" s="121"/>
      <c r="Q449" s="121"/>
      <c r="R449" s="121"/>
      <c r="S449" s="9"/>
      <c r="T449" s="9"/>
      <c r="U449" s="89">
        <f>B449</f>
        <v>2</v>
      </c>
      <c r="V449" s="9"/>
      <c r="W449" s="9"/>
      <c r="X449" s="9"/>
      <c r="Y449" s="9"/>
      <c r="Z449" s="9"/>
      <c r="AA449" s="161" t="s">
        <v>211</v>
      </c>
      <c r="AB449" s="165" t="s">
        <v>88</v>
      </c>
    </row>
    <row r="450" spans="1:28" ht="20.25" customHeight="1">
      <c r="A450" s="163"/>
      <c r="B450" s="1"/>
      <c r="C450" s="1"/>
      <c r="D450" s="2" t="s">
        <v>227</v>
      </c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122"/>
      <c r="P450" s="122"/>
      <c r="Q450" s="122"/>
      <c r="R450" s="122"/>
      <c r="S450" s="2"/>
      <c r="T450" s="2"/>
      <c r="U450" s="2"/>
      <c r="V450" s="2"/>
      <c r="W450" s="2"/>
      <c r="X450" s="2"/>
      <c r="Y450" s="2"/>
      <c r="Z450" s="2"/>
      <c r="AA450" s="162"/>
      <c r="AB450" s="163"/>
    </row>
    <row r="451" spans="1:28">
      <c r="A451" s="163"/>
      <c r="B451" s="3"/>
      <c r="C451" s="3"/>
      <c r="D451" s="4" t="s">
        <v>112</v>
      </c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123"/>
      <c r="P451" s="123"/>
      <c r="Q451" s="123"/>
      <c r="R451" s="123"/>
      <c r="S451" s="4"/>
      <c r="T451" s="4"/>
      <c r="U451" s="4"/>
      <c r="V451" s="4"/>
      <c r="W451" s="4"/>
      <c r="X451" s="4"/>
      <c r="Y451" s="4"/>
      <c r="Z451" s="4"/>
      <c r="AA451" s="166"/>
      <c r="AB451" s="164"/>
    </row>
    <row r="452" spans="1:28" ht="21" customHeight="1">
      <c r="A452" s="163"/>
      <c r="B452" s="6">
        <f>O452+R452</f>
        <v>0.01</v>
      </c>
      <c r="C452" s="6">
        <v>167</v>
      </c>
      <c r="D452" s="9" t="s">
        <v>132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>
        <v>7.0000000000000001E-3</v>
      </c>
      <c r="P452" s="9"/>
      <c r="Q452" s="9"/>
      <c r="R452" s="9">
        <v>3.0000000000000001E-3</v>
      </c>
      <c r="S452" s="9"/>
      <c r="T452" s="9"/>
      <c r="U452" s="9"/>
      <c r="V452" s="9"/>
      <c r="W452" s="9"/>
      <c r="X452" s="9"/>
      <c r="Y452" s="9"/>
      <c r="Z452" s="9"/>
      <c r="AA452" s="161" t="s">
        <v>219</v>
      </c>
      <c r="AB452" s="165" t="s">
        <v>88</v>
      </c>
    </row>
    <row r="453" spans="1:28">
      <c r="A453" s="163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162"/>
      <c r="AB453" s="163"/>
    </row>
    <row r="454" spans="1:28">
      <c r="A454" s="163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162" t="s">
        <v>213</v>
      </c>
      <c r="AB454" s="163"/>
    </row>
    <row r="455" spans="1:28">
      <c r="A455" s="164"/>
      <c r="B455" s="3"/>
      <c r="C455" s="3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166"/>
      <c r="AB455" s="164"/>
    </row>
    <row r="456" spans="1:28">
      <c r="A456" s="50"/>
      <c r="B456" s="5"/>
      <c r="C456" s="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6"/>
      <c r="AB456" s="27"/>
    </row>
    <row r="457" spans="1:28">
      <c r="AA457" s="186"/>
      <c r="AB457" s="186"/>
    </row>
    <row r="458" spans="1:28">
      <c r="AA458" s="186" t="s">
        <v>59</v>
      </c>
      <c r="AB458" s="186"/>
    </row>
    <row r="459" spans="1:28">
      <c r="AA459" s="186" t="s">
        <v>229</v>
      </c>
      <c r="AB459" s="186"/>
    </row>
  </sheetData>
  <mergeCells count="339">
    <mergeCell ref="A427:A455"/>
    <mergeCell ref="AA446:AA448"/>
    <mergeCell ref="AB446:AB448"/>
    <mergeCell ref="A19:A46"/>
    <mergeCell ref="A69:A91"/>
    <mergeCell ref="A171:AB171"/>
    <mergeCell ref="A237:A253"/>
    <mergeCell ref="A370:A386"/>
    <mergeCell ref="AA375:AA376"/>
    <mergeCell ref="AA377:AA378"/>
    <mergeCell ref="AB371:AB378"/>
    <mergeCell ref="AA391:AA392"/>
    <mergeCell ref="AA393:AA394"/>
    <mergeCell ref="AB387:AB394"/>
    <mergeCell ref="AB410:AB413"/>
    <mergeCell ref="AB408:AB409"/>
    <mergeCell ref="AA408:AA409"/>
    <mergeCell ref="A387:A398"/>
    <mergeCell ref="A399:A413"/>
    <mergeCell ref="AB438:AB441"/>
    <mergeCell ref="AA332:AA333"/>
    <mergeCell ref="AA334:AA335"/>
    <mergeCell ref="AA336:AA337"/>
    <mergeCell ref="AA449:AA451"/>
    <mergeCell ref="AA423:AA424"/>
    <mergeCell ref="AA425:AA426"/>
    <mergeCell ref="AB428:AB429"/>
    <mergeCell ref="AA438:AA439"/>
    <mergeCell ref="AA415:AA416"/>
    <mergeCell ref="AB415:AB418"/>
    <mergeCell ref="AA417:AA418"/>
    <mergeCell ref="AA444:AA445"/>
    <mergeCell ref="AA410:AA411"/>
    <mergeCell ref="AA412:AA413"/>
    <mergeCell ref="AA442:AA443"/>
    <mergeCell ref="AA428:AA429"/>
    <mergeCell ref="AB353:AB356"/>
    <mergeCell ref="AB307:AB310"/>
    <mergeCell ref="AB383:AB386"/>
    <mergeCell ref="AA358:AA359"/>
    <mergeCell ref="AB358:AB365"/>
    <mergeCell ref="AA360:AA361"/>
    <mergeCell ref="AA362:AA363"/>
    <mergeCell ref="AA364:AA365"/>
    <mergeCell ref="AA366:AA367"/>
    <mergeCell ref="AB366:AB369"/>
    <mergeCell ref="AA368:AA369"/>
    <mergeCell ref="AA371:AA372"/>
    <mergeCell ref="AB283:AB290"/>
    <mergeCell ref="AB226:AB229"/>
    <mergeCell ref="AA328:AA329"/>
    <mergeCell ref="AA353:AA354"/>
    <mergeCell ref="AA355:AA356"/>
    <mergeCell ref="AA324:AA325"/>
    <mergeCell ref="AA326:AA327"/>
    <mergeCell ref="AB291:AB294"/>
    <mergeCell ref="AB319:AB322"/>
    <mergeCell ref="AA330:AA331"/>
    <mergeCell ref="AA281:AA282"/>
    <mergeCell ref="AA255:AA256"/>
    <mergeCell ref="AA275:AA276"/>
    <mergeCell ref="AA277:AA278"/>
    <mergeCell ref="AB271:AB278"/>
    <mergeCell ref="AA295:AA296"/>
    <mergeCell ref="AA299:AA300"/>
    <mergeCell ref="AB295:AB302"/>
    <mergeCell ref="AB311:AB318"/>
    <mergeCell ref="AA307:AA308"/>
    <mergeCell ref="AA309:AA310"/>
    <mergeCell ref="AA311:AA312"/>
    <mergeCell ref="AA313:AA314"/>
    <mergeCell ref="AA297:AA298"/>
    <mergeCell ref="AA136:AA137"/>
    <mergeCell ref="AA206:AA207"/>
    <mergeCell ref="AB206:AB207"/>
    <mergeCell ref="AA244:AA245"/>
    <mergeCell ref="AA242:AA243"/>
    <mergeCell ref="AB238:AB245"/>
    <mergeCell ref="AA238:AA239"/>
    <mergeCell ref="AA240:AA241"/>
    <mergeCell ref="AA246:AA247"/>
    <mergeCell ref="AA218:AA219"/>
    <mergeCell ref="AA220:AA221"/>
    <mergeCell ref="AB246:AB249"/>
    <mergeCell ref="AA201:AA202"/>
    <mergeCell ref="AA173:AA174"/>
    <mergeCell ref="AA179:AA180"/>
    <mergeCell ref="AB263:AB266"/>
    <mergeCell ref="AB186:AB187"/>
    <mergeCell ref="AB182:AB185"/>
    <mergeCell ref="AB66:AB68"/>
    <mergeCell ref="AA63:AA65"/>
    <mergeCell ref="AA73:AA75"/>
    <mergeCell ref="AA60:AA62"/>
    <mergeCell ref="AB47:AB49"/>
    <mergeCell ref="AA50:AA52"/>
    <mergeCell ref="AA56:AA59"/>
    <mergeCell ref="AA138:AA139"/>
    <mergeCell ref="AA115:AA116"/>
    <mergeCell ref="AA119:AA120"/>
    <mergeCell ref="AA124:AA125"/>
    <mergeCell ref="AA128:AA129"/>
    <mergeCell ref="AA132:AA133"/>
    <mergeCell ref="AB117:AB120"/>
    <mergeCell ref="AB110:AB111"/>
    <mergeCell ref="AA110:AA111"/>
    <mergeCell ref="AA113:AA114"/>
    <mergeCell ref="AA117:AA118"/>
    <mergeCell ref="AB126:AB129"/>
    <mergeCell ref="AA96:AA98"/>
    <mergeCell ref="AB134:AB137"/>
    <mergeCell ref="A198:A210"/>
    <mergeCell ref="A172:A180"/>
    <mergeCell ref="A211:A236"/>
    <mergeCell ref="AB230:AB233"/>
    <mergeCell ref="AB218:AB225"/>
    <mergeCell ref="A181:A187"/>
    <mergeCell ref="AA35:AA37"/>
    <mergeCell ref="AB177:AB178"/>
    <mergeCell ref="AA182:AA183"/>
    <mergeCell ref="AB122:AB125"/>
    <mergeCell ref="AB130:AB133"/>
    <mergeCell ref="AB199:AB202"/>
    <mergeCell ref="AA44:AA46"/>
    <mergeCell ref="AB44:AB46"/>
    <mergeCell ref="AB35:AB37"/>
    <mergeCell ref="AA38:AA41"/>
    <mergeCell ref="AB38:AB41"/>
    <mergeCell ref="AA42:AA43"/>
    <mergeCell ref="AB42:AB43"/>
    <mergeCell ref="A92:A111"/>
    <mergeCell ref="A112:A120"/>
    <mergeCell ref="A121:A147"/>
    <mergeCell ref="AB145:AB147"/>
    <mergeCell ref="AA142:AA144"/>
    <mergeCell ref="AB255:AB262"/>
    <mergeCell ref="AA259:AA260"/>
    <mergeCell ref="AA261:AA262"/>
    <mergeCell ref="AA186:AA187"/>
    <mergeCell ref="AA184:AA185"/>
    <mergeCell ref="AA203:AA205"/>
    <mergeCell ref="AA177:AA178"/>
    <mergeCell ref="AA250:AA251"/>
    <mergeCell ref="AA248:AA249"/>
    <mergeCell ref="AB250:AB253"/>
    <mergeCell ref="A2:AB2"/>
    <mergeCell ref="N6:N18"/>
    <mergeCell ref="O6:O18"/>
    <mergeCell ref="P6:P18"/>
    <mergeCell ref="Q6:Q18"/>
    <mergeCell ref="R6:R18"/>
    <mergeCell ref="S6:S18"/>
    <mergeCell ref="H6:H18"/>
    <mergeCell ref="I6:I18"/>
    <mergeCell ref="J6:J18"/>
    <mergeCell ref="K6:K18"/>
    <mergeCell ref="L6:L18"/>
    <mergeCell ref="M6:M18"/>
    <mergeCell ref="G6:G18"/>
    <mergeCell ref="T6:T18"/>
    <mergeCell ref="AB4:AB18"/>
    <mergeCell ref="AA4:AA18"/>
    <mergeCell ref="AA23:AA25"/>
    <mergeCell ref="AB20:AB25"/>
    <mergeCell ref="AB29:AB34"/>
    <mergeCell ref="AA459:AB459"/>
    <mergeCell ref="AA199:AA200"/>
    <mergeCell ref="AB113:AB116"/>
    <mergeCell ref="AA158:AA165"/>
    <mergeCell ref="AB158:AB165"/>
    <mergeCell ref="AA140:AA141"/>
    <mergeCell ref="AB138:AB141"/>
    <mergeCell ref="AA150:AA151"/>
    <mergeCell ref="AB148:AB151"/>
    <mergeCell ref="AB155:AB157"/>
    <mergeCell ref="AB173:AB176"/>
    <mergeCell ref="AA134:AA135"/>
    <mergeCell ref="AA126:AA127"/>
    <mergeCell ref="AA130:AA131"/>
    <mergeCell ref="AA155:AA157"/>
    <mergeCell ref="AA145:AA147"/>
    <mergeCell ref="AB142:AB144"/>
    <mergeCell ref="AB212:AB214"/>
    <mergeCell ref="AB215:AB217"/>
    <mergeCell ref="AA234:AA236"/>
    <mergeCell ref="AB234:AB236"/>
    <mergeCell ref="AA458:AB458"/>
    <mergeCell ref="A4:A18"/>
    <mergeCell ref="B4:B18"/>
    <mergeCell ref="AA457:AB457"/>
    <mergeCell ref="C4:C18"/>
    <mergeCell ref="D4:D18"/>
    <mergeCell ref="E6:E18"/>
    <mergeCell ref="AA20:AA22"/>
    <mergeCell ref="AA29:AA31"/>
    <mergeCell ref="AA26:AA28"/>
    <mergeCell ref="AB26:AB28"/>
    <mergeCell ref="V6:V18"/>
    <mergeCell ref="F6:F18"/>
    <mergeCell ref="U6:U18"/>
    <mergeCell ref="E4:Z4"/>
    <mergeCell ref="W6:W18"/>
    <mergeCell ref="X6:X18"/>
    <mergeCell ref="Y6:Y18"/>
    <mergeCell ref="Z6:Z18"/>
    <mergeCell ref="AA32:AA34"/>
    <mergeCell ref="AA53:AA55"/>
    <mergeCell ref="AB50:AB55"/>
    <mergeCell ref="AB56:AB62"/>
    <mergeCell ref="AA47:AA49"/>
    <mergeCell ref="AB303:AB306"/>
    <mergeCell ref="AA301:AA302"/>
    <mergeCell ref="AA315:AA316"/>
    <mergeCell ref="AA317:AA318"/>
    <mergeCell ref="AB345:AB352"/>
    <mergeCell ref="AA345:AA346"/>
    <mergeCell ref="AA347:AA348"/>
    <mergeCell ref="AA319:AA320"/>
    <mergeCell ref="AA321:AA322"/>
    <mergeCell ref="AA303:AA304"/>
    <mergeCell ref="AB324:AB331"/>
    <mergeCell ref="AB332:AB335"/>
    <mergeCell ref="AB336:AB339"/>
    <mergeCell ref="AB340:AB343"/>
    <mergeCell ref="AA305:AA306"/>
    <mergeCell ref="AA263:AA264"/>
    <mergeCell ref="AA265:AA266"/>
    <mergeCell ref="AA267:AA268"/>
    <mergeCell ref="AA338:AA339"/>
    <mergeCell ref="AA340:AA341"/>
    <mergeCell ref="AA269:AA270"/>
    <mergeCell ref="A271:A282"/>
    <mergeCell ref="A344:A356"/>
    <mergeCell ref="A295:A310"/>
    <mergeCell ref="AA349:AA350"/>
    <mergeCell ref="AA351:AA352"/>
    <mergeCell ref="A254:A270"/>
    <mergeCell ref="AA273:AA274"/>
    <mergeCell ref="AA287:AA288"/>
    <mergeCell ref="AA289:AA290"/>
    <mergeCell ref="AA285:AA286"/>
    <mergeCell ref="AA279:AA280"/>
    <mergeCell ref="AA271:AA272"/>
    <mergeCell ref="A47:A68"/>
    <mergeCell ref="AA89:AA91"/>
    <mergeCell ref="AB89:AB91"/>
    <mergeCell ref="AA166:AA168"/>
    <mergeCell ref="AB166:AB168"/>
    <mergeCell ref="A148:A168"/>
    <mergeCell ref="AB76:AB77"/>
    <mergeCell ref="AA78:AA79"/>
    <mergeCell ref="AB78:AB79"/>
    <mergeCell ref="AA76:AA77"/>
    <mergeCell ref="AA70:AA72"/>
    <mergeCell ref="AB70:AB75"/>
    <mergeCell ref="AA99:AA101"/>
    <mergeCell ref="AB99:AB101"/>
    <mergeCell ref="AB152:AB154"/>
    <mergeCell ref="AA66:AA68"/>
    <mergeCell ref="AB63:AB65"/>
    <mergeCell ref="AA84:AA85"/>
    <mergeCell ref="AB84:AB85"/>
    <mergeCell ref="AB93:AB98"/>
    <mergeCell ref="AB107:AB109"/>
    <mergeCell ref="AB102:AB106"/>
    <mergeCell ref="AA152:AA154"/>
    <mergeCell ref="AA148:AA149"/>
    <mergeCell ref="AA80:AA82"/>
    <mergeCell ref="AA93:AA95"/>
    <mergeCell ref="AA102:AA106"/>
    <mergeCell ref="AA230:AA231"/>
    <mergeCell ref="AA232:AA233"/>
    <mergeCell ref="AA283:AA284"/>
    <mergeCell ref="AA86:AA88"/>
    <mergeCell ref="AB86:AB88"/>
    <mergeCell ref="AA107:AA109"/>
    <mergeCell ref="AB80:AB82"/>
    <mergeCell ref="AB189:AB192"/>
    <mergeCell ref="AA191:AA192"/>
    <mergeCell ref="AA193:AA194"/>
    <mergeCell ref="AB193:AB194"/>
    <mergeCell ref="AA195:AA197"/>
    <mergeCell ref="AB195:AB197"/>
    <mergeCell ref="AB279:AB282"/>
    <mergeCell ref="AB203:AB205"/>
    <mergeCell ref="AA252:AA253"/>
    <mergeCell ref="AA208:AA210"/>
    <mergeCell ref="AB208:AB210"/>
    <mergeCell ref="AB179:AB180"/>
    <mergeCell ref="AA175:AA176"/>
    <mergeCell ref="AA122:AA123"/>
    <mergeCell ref="A188:A197"/>
    <mergeCell ref="AB267:AB270"/>
    <mergeCell ref="AA189:AA190"/>
    <mergeCell ref="AA419:AA420"/>
    <mergeCell ref="AA342:AA343"/>
    <mergeCell ref="AA373:AA374"/>
    <mergeCell ref="AA379:AA380"/>
    <mergeCell ref="AA381:AA382"/>
    <mergeCell ref="AA383:AA384"/>
    <mergeCell ref="AA385:AA386"/>
    <mergeCell ref="AA404:AA405"/>
    <mergeCell ref="AA406:AA407"/>
    <mergeCell ref="AA212:AA214"/>
    <mergeCell ref="AA215:AA217"/>
    <mergeCell ref="A283:A294"/>
    <mergeCell ref="AA222:AA223"/>
    <mergeCell ref="AA224:AA225"/>
    <mergeCell ref="AA291:AA292"/>
    <mergeCell ref="AA293:AA294"/>
    <mergeCell ref="AA226:AA227"/>
    <mergeCell ref="AA228:AA229"/>
    <mergeCell ref="A323:A343"/>
    <mergeCell ref="A311:A322"/>
    <mergeCell ref="AA257:AA258"/>
    <mergeCell ref="A414:A426"/>
    <mergeCell ref="A357:A369"/>
    <mergeCell ref="AA452:AA453"/>
    <mergeCell ref="AB430:AB437"/>
    <mergeCell ref="AB395:AB398"/>
    <mergeCell ref="AA389:AA390"/>
    <mergeCell ref="AA440:AA441"/>
    <mergeCell ref="AA454:AA455"/>
    <mergeCell ref="AB452:AB455"/>
    <mergeCell ref="AA434:AA435"/>
    <mergeCell ref="AA436:AA437"/>
    <mergeCell ref="AB379:AB382"/>
    <mergeCell ref="AB400:AB407"/>
    <mergeCell ref="AB449:AB451"/>
    <mergeCell ref="AB442:AB445"/>
    <mergeCell ref="AA395:AA396"/>
    <mergeCell ref="AA397:AA398"/>
    <mergeCell ref="AA400:AA401"/>
    <mergeCell ref="AA402:AA403"/>
    <mergeCell ref="AA430:AA431"/>
    <mergeCell ref="AA432:AA433"/>
    <mergeCell ref="AA387:AA388"/>
    <mergeCell ref="AA421:AA422"/>
    <mergeCell ref="AB419:AB426"/>
  </mergeCells>
  <pageMargins left="0.19" right="0.19685039370078741" top="0.18" bottom="0.11811023622047245" header="0.11811023622047245" footer="0.11811023622047245"/>
  <pageSetup paperSize="9"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sqref="A1:XFD1048576"/>
    </sheetView>
  </sheetViews>
  <sheetFormatPr defaultRowHeight="21"/>
  <cols>
    <col min="1" max="1" width="0.125" style="146" customWidth="1"/>
    <col min="2" max="2" width="45.25" style="138" customWidth="1"/>
    <col min="3" max="3" width="47" style="138" customWidth="1"/>
    <col min="4" max="7" width="9" style="138"/>
    <col min="8" max="8" width="8.75" style="138" customWidth="1"/>
    <col min="9" max="16384" width="9" style="138"/>
  </cols>
  <sheetData>
    <row r="1" spans="1:3">
      <c r="A1" s="216" t="s">
        <v>246</v>
      </c>
      <c r="B1" s="216"/>
      <c r="C1" s="216"/>
    </row>
    <row r="3" spans="1:3">
      <c r="A3" s="139" t="s">
        <v>247</v>
      </c>
      <c r="B3" s="139" t="s">
        <v>248</v>
      </c>
      <c r="C3" s="139" t="s">
        <v>240</v>
      </c>
    </row>
    <row r="4" spans="1:3">
      <c r="A4" s="140">
        <v>1</v>
      </c>
      <c r="B4" s="141" t="s">
        <v>249</v>
      </c>
      <c r="C4" s="141" t="s">
        <v>250</v>
      </c>
    </row>
    <row r="5" spans="1:3">
      <c r="A5" s="140">
        <v>2</v>
      </c>
      <c r="B5" s="141" t="s">
        <v>251</v>
      </c>
      <c r="C5" s="141" t="s">
        <v>252</v>
      </c>
    </row>
    <row r="6" spans="1:3">
      <c r="A6" s="140">
        <v>3</v>
      </c>
      <c r="B6" s="141" t="s">
        <v>253</v>
      </c>
      <c r="C6" s="141" t="s">
        <v>250</v>
      </c>
    </row>
    <row r="7" spans="1:3">
      <c r="A7" s="140">
        <v>4</v>
      </c>
      <c r="B7" s="141" t="s">
        <v>254</v>
      </c>
      <c r="C7" s="141" t="s">
        <v>250</v>
      </c>
    </row>
    <row r="8" spans="1:3">
      <c r="A8" s="140">
        <v>5</v>
      </c>
      <c r="B8" s="141" t="s">
        <v>255</v>
      </c>
      <c r="C8" s="141" t="s">
        <v>256</v>
      </c>
    </row>
    <row r="9" spans="1:3">
      <c r="A9" s="140"/>
      <c r="B9" s="141"/>
      <c r="C9" s="141" t="s">
        <v>257</v>
      </c>
    </row>
    <row r="10" spans="1:3">
      <c r="A10" s="140">
        <v>6</v>
      </c>
      <c r="B10" s="141" t="s">
        <v>258</v>
      </c>
      <c r="C10" s="141" t="s">
        <v>256</v>
      </c>
    </row>
    <row r="11" spans="1:3">
      <c r="A11" s="140"/>
      <c r="B11" s="141"/>
      <c r="C11" s="141" t="s">
        <v>257</v>
      </c>
    </row>
    <row r="12" spans="1:3">
      <c r="A12" s="1">
        <v>7</v>
      </c>
      <c r="B12" s="2" t="s">
        <v>259</v>
      </c>
      <c r="C12" s="2" t="s">
        <v>256</v>
      </c>
    </row>
    <row r="13" spans="1:3">
      <c r="A13" s="1"/>
      <c r="B13" s="2"/>
      <c r="C13" s="2" t="s">
        <v>257</v>
      </c>
    </row>
    <row r="14" spans="1:3">
      <c r="A14" s="140">
        <v>8</v>
      </c>
      <c r="B14" s="141" t="s">
        <v>260</v>
      </c>
      <c r="C14" s="141" t="s">
        <v>252</v>
      </c>
    </row>
    <row r="15" spans="1:3">
      <c r="A15" s="140">
        <v>9</v>
      </c>
      <c r="B15" s="141" t="s">
        <v>261</v>
      </c>
      <c r="C15" s="141" t="s">
        <v>256</v>
      </c>
    </row>
    <row r="16" spans="1:3">
      <c r="A16" s="140"/>
      <c r="B16" s="141"/>
      <c r="C16" s="141" t="s">
        <v>262</v>
      </c>
    </row>
    <row r="17" spans="1:4">
      <c r="A17" s="140">
        <v>10</v>
      </c>
      <c r="B17" s="141" t="s">
        <v>263</v>
      </c>
      <c r="C17" s="141" t="s">
        <v>256</v>
      </c>
    </row>
    <row r="18" spans="1:4">
      <c r="A18" s="140"/>
      <c r="B18" s="141"/>
      <c r="C18" s="141" t="s">
        <v>262</v>
      </c>
    </row>
    <row r="19" spans="1:4">
      <c r="A19" s="140">
        <v>11</v>
      </c>
      <c r="B19" s="141" t="s">
        <v>264</v>
      </c>
      <c r="C19" s="141" t="s">
        <v>252</v>
      </c>
    </row>
    <row r="20" spans="1:4">
      <c r="A20" s="142"/>
      <c r="B20" s="143"/>
      <c r="C20" s="143"/>
    </row>
    <row r="21" spans="1:4">
      <c r="A21" s="217" t="s">
        <v>265</v>
      </c>
      <c r="B21" s="218"/>
    </row>
    <row r="22" spans="1:4">
      <c r="A22" s="144"/>
      <c r="B22" s="144" t="s">
        <v>266</v>
      </c>
      <c r="C22" s="144"/>
    </row>
    <row r="23" spans="1:4">
      <c r="A23" s="144"/>
      <c r="B23" s="144" t="s">
        <v>267</v>
      </c>
      <c r="C23" s="144"/>
    </row>
    <row r="24" spans="1:4">
      <c r="A24" s="144" t="s">
        <v>268</v>
      </c>
      <c r="B24" s="144"/>
      <c r="C24" s="144"/>
    </row>
    <row r="25" spans="1:4">
      <c r="A25" s="144"/>
      <c r="B25" s="144" t="s">
        <v>269</v>
      </c>
      <c r="C25" s="144"/>
      <c r="D25" s="144"/>
    </row>
    <row r="26" spans="1:4">
      <c r="A26" s="144"/>
      <c r="B26" s="144" t="s">
        <v>270</v>
      </c>
      <c r="C26" s="144"/>
      <c r="D26" s="144"/>
    </row>
    <row r="27" spans="1:4">
      <c r="A27" s="144"/>
      <c r="B27" s="144" t="s">
        <v>271</v>
      </c>
      <c r="C27" s="144"/>
    </row>
    <row r="28" spans="1:4">
      <c r="A28" s="219" t="s">
        <v>272</v>
      </c>
      <c r="B28" s="219"/>
      <c r="C28" s="219"/>
    </row>
    <row r="29" spans="1:4">
      <c r="A29" s="144"/>
      <c r="B29" s="144" t="s">
        <v>273</v>
      </c>
      <c r="C29" s="144"/>
    </row>
    <row r="30" spans="1:4">
      <c r="A30" s="219" t="s">
        <v>272</v>
      </c>
      <c r="B30" s="219"/>
      <c r="C30" s="219"/>
    </row>
    <row r="31" spans="1:4">
      <c r="A31" s="145"/>
      <c r="B31" s="145" t="s">
        <v>274</v>
      </c>
      <c r="C31" s="145"/>
    </row>
    <row r="32" spans="1:4">
      <c r="A32" s="219" t="s">
        <v>272</v>
      </c>
      <c r="B32" s="219"/>
      <c r="C32" s="219"/>
    </row>
    <row r="33" spans="1:3">
      <c r="A33" s="144"/>
      <c r="B33" s="144" t="s">
        <v>275</v>
      </c>
      <c r="C33" s="144"/>
    </row>
    <row r="34" spans="1:3">
      <c r="A34" s="145" t="s">
        <v>276</v>
      </c>
      <c r="B34" s="145"/>
      <c r="C34" s="145"/>
    </row>
    <row r="35" spans="1:3">
      <c r="A35" s="144"/>
      <c r="B35" s="144" t="s">
        <v>277</v>
      </c>
      <c r="C35" s="145"/>
    </row>
    <row r="36" spans="1:3">
      <c r="A36" s="145" t="s">
        <v>278</v>
      </c>
      <c r="B36" s="145"/>
      <c r="C36" s="145"/>
    </row>
    <row r="37" spans="1:3">
      <c r="A37" s="145" t="s">
        <v>279</v>
      </c>
      <c r="B37" s="145"/>
      <c r="C37" s="145"/>
    </row>
    <row r="38" spans="1:3">
      <c r="A38" s="145"/>
      <c r="B38" s="145" t="s">
        <v>280</v>
      </c>
      <c r="C38" s="145"/>
    </row>
    <row r="39" spans="1:3">
      <c r="A39" s="145"/>
      <c r="B39" s="145" t="s">
        <v>281</v>
      </c>
      <c r="C39" s="145"/>
    </row>
    <row r="40" spans="1:3">
      <c r="A40" s="145"/>
      <c r="B40" s="145"/>
      <c r="C40" s="145"/>
    </row>
    <row r="41" spans="1:3">
      <c r="C41" s="147"/>
    </row>
    <row r="42" spans="1:3">
      <c r="C42" s="147"/>
    </row>
  </sheetData>
  <mergeCells count="5">
    <mergeCell ref="A1:C1"/>
    <mergeCell ref="A21:B21"/>
    <mergeCell ref="A28:C28"/>
    <mergeCell ref="A30:C30"/>
    <mergeCell ref="A32:C32"/>
  </mergeCells>
  <pageMargins left="0.25" right="0.16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S19"/>
  <sheetViews>
    <sheetView workbookViewId="0">
      <selection activeCell="E17" sqref="E17"/>
    </sheetView>
  </sheetViews>
  <sheetFormatPr defaultRowHeight="14.25"/>
  <sheetData>
    <row r="3" spans="1:19" ht="21">
      <c r="A3" s="148" t="s">
        <v>283</v>
      </c>
      <c r="B3" s="150" t="s">
        <v>284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 t="s">
        <v>285</v>
      </c>
      <c r="N3" s="150"/>
      <c r="O3" s="150"/>
      <c r="P3" s="150"/>
      <c r="Q3" s="150"/>
      <c r="R3" s="150"/>
      <c r="S3" s="150"/>
    </row>
    <row r="4" spans="1:19" ht="21">
      <c r="A4" s="149">
        <v>1</v>
      </c>
      <c r="B4" s="149">
        <v>109</v>
      </c>
      <c r="C4" s="10" t="s">
        <v>286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 t="s">
        <v>22</v>
      </c>
      <c r="O4" s="10"/>
      <c r="P4" s="10"/>
      <c r="Q4" s="10"/>
      <c r="R4" s="10"/>
      <c r="S4" s="10"/>
    </row>
    <row r="5" spans="1:19" ht="21">
      <c r="A5" s="149">
        <v>2</v>
      </c>
      <c r="B5" s="149">
        <v>111</v>
      </c>
      <c r="C5" s="10" t="s">
        <v>287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 t="s">
        <v>288</v>
      </c>
      <c r="O5" s="10"/>
      <c r="P5" s="10"/>
      <c r="Q5" s="10"/>
      <c r="R5" s="10"/>
      <c r="S5" s="10"/>
    </row>
    <row r="6" spans="1:19" ht="21">
      <c r="A6" s="149">
        <v>3</v>
      </c>
      <c r="B6" s="149">
        <v>138</v>
      </c>
      <c r="C6" s="10" t="s">
        <v>289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 t="s">
        <v>290</v>
      </c>
      <c r="O6" s="10"/>
      <c r="P6" s="10"/>
      <c r="Q6" s="10"/>
      <c r="R6" s="10"/>
      <c r="S6" s="10"/>
    </row>
    <row r="7" spans="1:19" ht="21">
      <c r="A7" s="149">
        <v>4</v>
      </c>
      <c r="B7" s="149">
        <v>142</v>
      </c>
      <c r="C7" s="10" t="s">
        <v>291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 t="s">
        <v>290</v>
      </c>
      <c r="O7" s="10"/>
      <c r="P7" s="10"/>
      <c r="Q7" s="10"/>
      <c r="R7" s="10"/>
      <c r="S7" s="10"/>
    </row>
    <row r="8" spans="1:19" ht="21">
      <c r="A8" s="149">
        <v>5</v>
      </c>
      <c r="B8" s="149">
        <v>143</v>
      </c>
      <c r="C8" s="10" t="s">
        <v>292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 t="s">
        <v>51</v>
      </c>
      <c r="O8" s="10"/>
      <c r="P8" s="10"/>
      <c r="Q8" s="10"/>
      <c r="R8" s="10"/>
      <c r="S8" s="10"/>
    </row>
    <row r="9" spans="1:19" ht="21">
      <c r="A9" s="149">
        <v>6</v>
      </c>
      <c r="B9" s="149">
        <v>145</v>
      </c>
      <c r="C9" s="10" t="s">
        <v>293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 t="s">
        <v>51</v>
      </c>
      <c r="O9" s="10"/>
      <c r="P9" s="10"/>
      <c r="Q9" s="10"/>
      <c r="R9" s="10"/>
      <c r="S9" s="10"/>
    </row>
    <row r="10" spans="1:19" ht="21">
      <c r="A10" s="149">
        <v>7</v>
      </c>
      <c r="B10" s="149">
        <v>146</v>
      </c>
      <c r="C10" s="10" t="s">
        <v>294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 t="s">
        <v>51</v>
      </c>
      <c r="O10" s="10"/>
      <c r="P10" s="10"/>
      <c r="Q10" s="10"/>
      <c r="R10" s="10"/>
      <c r="S10" s="10"/>
    </row>
    <row r="11" spans="1:19" ht="21">
      <c r="A11" s="149">
        <v>8</v>
      </c>
      <c r="B11" s="149">
        <v>147</v>
      </c>
      <c r="C11" s="10" t="s">
        <v>295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 t="s">
        <v>57</v>
      </c>
      <c r="O11" s="10"/>
      <c r="P11" s="10"/>
      <c r="Q11" s="10"/>
      <c r="R11" s="10"/>
      <c r="S11" s="10"/>
    </row>
    <row r="12" spans="1:19" ht="21">
      <c r="A12" s="149">
        <v>9</v>
      </c>
      <c r="B12" s="149">
        <v>148</v>
      </c>
      <c r="C12" s="10" t="s">
        <v>296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 t="s">
        <v>51</v>
      </c>
      <c r="O12" s="10"/>
      <c r="P12" s="10"/>
      <c r="Q12" s="10"/>
      <c r="R12" s="10"/>
      <c r="S12" s="10"/>
    </row>
    <row r="13" spans="1:19" ht="21">
      <c r="A13" s="149">
        <v>10</v>
      </c>
      <c r="B13" s="149">
        <v>149</v>
      </c>
      <c r="C13" s="10" t="s">
        <v>297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 t="s">
        <v>58</v>
      </c>
      <c r="O13" s="10"/>
      <c r="P13" s="10"/>
      <c r="Q13" s="10"/>
      <c r="R13" s="10"/>
      <c r="S13" s="10"/>
    </row>
    <row r="14" spans="1:19" ht="21">
      <c r="A14" s="149">
        <v>11</v>
      </c>
      <c r="B14" s="149">
        <v>150</v>
      </c>
      <c r="C14" s="10" t="s">
        <v>298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 t="s">
        <v>51</v>
      </c>
      <c r="O14" s="10"/>
      <c r="P14" s="10"/>
      <c r="Q14" s="10"/>
      <c r="R14" s="10"/>
      <c r="S14" s="10"/>
    </row>
    <row r="15" spans="1:19" ht="21">
      <c r="A15" s="149">
        <v>12</v>
      </c>
      <c r="B15" s="149">
        <v>151</v>
      </c>
      <c r="C15" s="10" t="s">
        <v>299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 t="s">
        <v>57</v>
      </c>
      <c r="O15" s="10"/>
      <c r="P15" s="10"/>
      <c r="Q15" s="10"/>
      <c r="R15" s="10"/>
      <c r="S15" s="10"/>
    </row>
    <row r="16" spans="1:19" ht="21">
      <c r="A16" s="149">
        <v>13</v>
      </c>
      <c r="B16" s="149">
        <v>152</v>
      </c>
      <c r="C16" s="10" t="s">
        <v>300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 t="s">
        <v>301</v>
      </c>
      <c r="O16" s="10"/>
      <c r="P16" s="10"/>
      <c r="Q16" s="10"/>
      <c r="R16" s="10"/>
      <c r="S16" s="10"/>
    </row>
    <row r="17" spans="1:19" ht="21">
      <c r="A17" s="149">
        <v>14</v>
      </c>
      <c r="B17" s="149">
        <v>155</v>
      </c>
      <c r="C17" s="10" t="s">
        <v>302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 t="s">
        <v>58</v>
      </c>
      <c r="O17" s="10"/>
      <c r="P17" s="10"/>
      <c r="Q17" s="10"/>
      <c r="R17" s="10"/>
      <c r="S17" s="10"/>
    </row>
    <row r="18" spans="1:19" ht="21">
      <c r="A18" s="149">
        <v>15</v>
      </c>
      <c r="B18" s="149">
        <v>159</v>
      </c>
      <c r="C18" s="10" t="s">
        <v>303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 t="s">
        <v>304</v>
      </c>
      <c r="O18" s="10"/>
      <c r="P18" s="10"/>
      <c r="Q18" s="10"/>
      <c r="R18" s="10"/>
      <c r="S18" s="10"/>
    </row>
    <row r="19" spans="1:19" ht="21">
      <c r="A19" s="14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BI459"/>
  <sheetViews>
    <sheetView tabSelected="1" view="pageBreakPreview" topLeftCell="A418" zoomScale="90" zoomScaleNormal="70" zoomScaleSheetLayoutView="90" workbookViewId="0">
      <selection activeCell="AC428" sqref="AC428"/>
    </sheetView>
  </sheetViews>
  <sheetFormatPr defaultRowHeight="21"/>
  <cols>
    <col min="1" max="1" width="8.625" style="157" customWidth="1"/>
    <col min="2" max="2" width="8.625" style="10" customWidth="1"/>
    <col min="3" max="3" width="5.625" style="10" customWidth="1"/>
    <col min="4" max="4" width="17.875" style="10" customWidth="1"/>
    <col min="5" max="5" width="5.625" style="10" customWidth="1"/>
    <col min="6" max="6" width="6.75" style="10" customWidth="1"/>
    <col min="7" max="7" width="5.75" style="10" customWidth="1"/>
    <col min="8" max="8" width="5.625" style="10" customWidth="1"/>
    <col min="9" max="9" width="6.625" style="10" customWidth="1"/>
    <col min="10" max="10" width="6" style="10" customWidth="1"/>
    <col min="11" max="11" width="6.25" style="10" customWidth="1"/>
    <col min="12" max="12" width="5.625" style="10" customWidth="1"/>
    <col min="13" max="13" width="6.625" style="10" customWidth="1"/>
    <col min="14" max="14" width="5.625" style="10" customWidth="1"/>
    <col min="15" max="15" width="7.25" style="10" customWidth="1"/>
    <col min="16" max="16" width="6.375" style="10" customWidth="1"/>
    <col min="17" max="17" width="5.625" style="10" customWidth="1"/>
    <col min="18" max="18" width="7.375" style="10" customWidth="1"/>
    <col min="19" max="19" width="6.125" style="10" customWidth="1"/>
    <col min="20" max="22" width="5.625" style="10" customWidth="1"/>
    <col min="23" max="23" width="6.875" style="10" customWidth="1"/>
    <col min="24" max="24" width="5.625" style="10" customWidth="1"/>
    <col min="25" max="25" width="6.125" style="10" customWidth="1"/>
    <col min="26" max="26" width="5.875" style="10" customWidth="1"/>
    <col min="27" max="27" width="27.625" style="10" customWidth="1"/>
    <col min="28" max="28" width="23.625" style="10" customWidth="1"/>
    <col min="29" max="29" width="9" style="10"/>
    <col min="30" max="30" width="15.125" style="10" bestFit="1" customWidth="1"/>
    <col min="31" max="16384" width="9" style="10"/>
  </cols>
  <sheetData>
    <row r="2" spans="1:28">
      <c r="A2" s="199" t="s">
        <v>195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1:28" s="12" customFormat="1" ht="13.5">
      <c r="A3" s="11"/>
    </row>
    <row r="4" spans="1:28" s="13" customFormat="1">
      <c r="A4" s="187" t="s">
        <v>1</v>
      </c>
      <c r="B4" s="188" t="s">
        <v>6</v>
      </c>
      <c r="C4" s="188" t="s">
        <v>0</v>
      </c>
      <c r="D4" s="188" t="s">
        <v>2</v>
      </c>
      <c r="E4" s="194" t="s">
        <v>169</v>
      </c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88" t="s">
        <v>3</v>
      </c>
      <c r="AB4" s="188" t="s">
        <v>4</v>
      </c>
    </row>
    <row r="5" spans="1:28" s="13" customFormat="1">
      <c r="A5" s="187"/>
      <c r="B5" s="187"/>
      <c r="C5" s="188"/>
      <c r="D5" s="188"/>
      <c r="E5" s="14">
        <v>1</v>
      </c>
      <c r="F5" s="14">
        <v>2</v>
      </c>
      <c r="G5" s="14">
        <v>3</v>
      </c>
      <c r="H5" s="14">
        <v>4</v>
      </c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>
        <v>12</v>
      </c>
      <c r="Q5" s="14">
        <v>13</v>
      </c>
      <c r="R5" s="14">
        <v>14</v>
      </c>
      <c r="S5" s="14">
        <v>15</v>
      </c>
      <c r="T5" s="14">
        <v>16</v>
      </c>
      <c r="U5" s="14">
        <v>17</v>
      </c>
      <c r="V5" s="14">
        <v>18</v>
      </c>
      <c r="W5" s="14">
        <v>19</v>
      </c>
      <c r="X5" s="14">
        <v>20</v>
      </c>
      <c r="Y5" s="14">
        <v>21</v>
      </c>
      <c r="Z5" s="14">
        <v>22</v>
      </c>
      <c r="AA5" s="188"/>
      <c r="AB5" s="188"/>
    </row>
    <row r="6" spans="1:28" s="13" customFormat="1">
      <c r="A6" s="187"/>
      <c r="B6" s="187"/>
      <c r="C6" s="188"/>
      <c r="D6" s="188"/>
      <c r="E6" s="189" t="s">
        <v>163</v>
      </c>
      <c r="F6" s="192" t="s">
        <v>5</v>
      </c>
      <c r="G6" s="192" t="s">
        <v>7</v>
      </c>
      <c r="H6" s="192" t="s">
        <v>15</v>
      </c>
      <c r="I6" s="192" t="s">
        <v>8</v>
      </c>
      <c r="J6" s="192" t="s">
        <v>9</v>
      </c>
      <c r="K6" s="192" t="s">
        <v>10</v>
      </c>
      <c r="L6" s="192" t="s">
        <v>11</v>
      </c>
      <c r="M6" s="192" t="s">
        <v>12</v>
      </c>
      <c r="N6" s="192" t="s">
        <v>13</v>
      </c>
      <c r="O6" s="192" t="s">
        <v>14</v>
      </c>
      <c r="P6" s="192" t="s">
        <v>16</v>
      </c>
      <c r="Q6" s="192" t="s">
        <v>17</v>
      </c>
      <c r="R6" s="192" t="s">
        <v>18</v>
      </c>
      <c r="S6" s="192" t="s">
        <v>19</v>
      </c>
      <c r="T6" s="192" t="s">
        <v>20</v>
      </c>
      <c r="U6" s="192" t="s">
        <v>21</v>
      </c>
      <c r="V6" s="189" t="s">
        <v>125</v>
      </c>
      <c r="W6" s="189" t="s">
        <v>164</v>
      </c>
      <c r="X6" s="189" t="s">
        <v>165</v>
      </c>
      <c r="Y6" s="189" t="s">
        <v>166</v>
      </c>
      <c r="Z6" s="189" t="s">
        <v>167</v>
      </c>
      <c r="AA6" s="188"/>
      <c r="AB6" s="188"/>
    </row>
    <row r="7" spans="1:28" s="13" customFormat="1">
      <c r="A7" s="187"/>
      <c r="B7" s="187"/>
      <c r="C7" s="188"/>
      <c r="D7" s="188"/>
      <c r="E7" s="190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0"/>
      <c r="W7" s="196"/>
      <c r="X7" s="196"/>
      <c r="Y7" s="196"/>
      <c r="Z7" s="196"/>
      <c r="AA7" s="188"/>
      <c r="AB7" s="188"/>
    </row>
    <row r="8" spans="1:28" s="13" customFormat="1">
      <c r="A8" s="187"/>
      <c r="B8" s="187"/>
      <c r="C8" s="188"/>
      <c r="D8" s="188"/>
      <c r="E8" s="190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0"/>
      <c r="W8" s="196"/>
      <c r="X8" s="196"/>
      <c r="Y8" s="196"/>
      <c r="Z8" s="196"/>
      <c r="AA8" s="188"/>
      <c r="AB8" s="188"/>
    </row>
    <row r="9" spans="1:28" s="13" customFormat="1">
      <c r="A9" s="187"/>
      <c r="B9" s="187"/>
      <c r="C9" s="188"/>
      <c r="D9" s="188"/>
      <c r="E9" s="190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0"/>
      <c r="W9" s="196"/>
      <c r="X9" s="196"/>
      <c r="Y9" s="196"/>
      <c r="Z9" s="196"/>
      <c r="AA9" s="188"/>
      <c r="AB9" s="188"/>
    </row>
    <row r="10" spans="1:28" s="13" customFormat="1">
      <c r="A10" s="187"/>
      <c r="B10" s="187"/>
      <c r="C10" s="188"/>
      <c r="D10" s="188"/>
      <c r="E10" s="190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0"/>
      <c r="W10" s="196"/>
      <c r="X10" s="196"/>
      <c r="Y10" s="196"/>
      <c r="Z10" s="196"/>
      <c r="AA10" s="188"/>
      <c r="AB10" s="188"/>
    </row>
    <row r="11" spans="1:28" s="13" customFormat="1">
      <c r="A11" s="187"/>
      <c r="B11" s="187"/>
      <c r="C11" s="188"/>
      <c r="D11" s="188"/>
      <c r="E11" s="190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0"/>
      <c r="W11" s="196"/>
      <c r="X11" s="196"/>
      <c r="Y11" s="196"/>
      <c r="Z11" s="196"/>
      <c r="AA11" s="188"/>
      <c r="AB11" s="188"/>
    </row>
    <row r="12" spans="1:28" s="13" customFormat="1">
      <c r="A12" s="187"/>
      <c r="B12" s="187"/>
      <c r="C12" s="188"/>
      <c r="D12" s="188"/>
      <c r="E12" s="190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0"/>
      <c r="W12" s="196"/>
      <c r="X12" s="196"/>
      <c r="Y12" s="196"/>
      <c r="Z12" s="196"/>
      <c r="AA12" s="188"/>
      <c r="AB12" s="188"/>
    </row>
    <row r="13" spans="1:28" s="13" customFormat="1">
      <c r="A13" s="187"/>
      <c r="B13" s="187"/>
      <c r="C13" s="188"/>
      <c r="D13" s="188"/>
      <c r="E13" s="190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0"/>
      <c r="W13" s="196"/>
      <c r="X13" s="196"/>
      <c r="Y13" s="196"/>
      <c r="Z13" s="196"/>
      <c r="AA13" s="188"/>
      <c r="AB13" s="188"/>
    </row>
    <row r="14" spans="1:28" s="13" customFormat="1">
      <c r="A14" s="187"/>
      <c r="B14" s="187"/>
      <c r="C14" s="188"/>
      <c r="D14" s="188"/>
      <c r="E14" s="190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0"/>
      <c r="W14" s="196"/>
      <c r="X14" s="196"/>
      <c r="Y14" s="196"/>
      <c r="Z14" s="196"/>
      <c r="AA14" s="188"/>
      <c r="AB14" s="188"/>
    </row>
    <row r="15" spans="1:28" s="13" customFormat="1">
      <c r="A15" s="187"/>
      <c r="B15" s="187"/>
      <c r="C15" s="188"/>
      <c r="D15" s="188"/>
      <c r="E15" s="190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0"/>
      <c r="W15" s="196"/>
      <c r="X15" s="196"/>
      <c r="Y15" s="196"/>
      <c r="Z15" s="196"/>
      <c r="AA15" s="188"/>
      <c r="AB15" s="188"/>
    </row>
    <row r="16" spans="1:28" s="13" customFormat="1">
      <c r="A16" s="187"/>
      <c r="B16" s="187"/>
      <c r="C16" s="188"/>
      <c r="D16" s="188"/>
      <c r="E16" s="190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0"/>
      <c r="W16" s="196"/>
      <c r="X16" s="196"/>
      <c r="Y16" s="196"/>
      <c r="Z16" s="196"/>
      <c r="AA16" s="188"/>
      <c r="AB16" s="188"/>
    </row>
    <row r="17" spans="1:28" s="13" customFormat="1">
      <c r="A17" s="187"/>
      <c r="B17" s="187"/>
      <c r="C17" s="188"/>
      <c r="D17" s="188"/>
      <c r="E17" s="190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0"/>
      <c r="W17" s="196"/>
      <c r="X17" s="196"/>
      <c r="Y17" s="196"/>
      <c r="Z17" s="196"/>
      <c r="AA17" s="188"/>
      <c r="AB17" s="188"/>
    </row>
    <row r="18" spans="1:28" s="13" customFormat="1">
      <c r="A18" s="187"/>
      <c r="B18" s="187"/>
      <c r="C18" s="188"/>
      <c r="D18" s="188"/>
      <c r="E18" s="191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1"/>
      <c r="W18" s="197"/>
      <c r="X18" s="197"/>
      <c r="Y18" s="197"/>
      <c r="Z18" s="197"/>
      <c r="AA18" s="188"/>
      <c r="AB18" s="188"/>
    </row>
    <row r="19" spans="1:28" ht="18.75" customHeight="1">
      <c r="A19" s="165" t="s">
        <v>22</v>
      </c>
      <c r="B19" s="98">
        <f>SUM(B20:B46)</f>
        <v>100</v>
      </c>
      <c r="C19" s="6"/>
      <c r="D19" s="9"/>
      <c r="E19" s="9"/>
      <c r="F19" s="15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5"/>
      <c r="AB19" s="16"/>
    </row>
    <row r="20" spans="1:28">
      <c r="A20" s="163"/>
      <c r="B20" s="85">
        <v>7.85</v>
      </c>
      <c r="C20" s="1">
        <v>100</v>
      </c>
      <c r="D20" s="17" t="s">
        <v>61</v>
      </c>
      <c r="E20" s="82">
        <f>B20</f>
        <v>7.85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162" t="s">
        <v>196</v>
      </c>
      <c r="AB20" s="163" t="s">
        <v>60</v>
      </c>
    </row>
    <row r="21" spans="1:28">
      <c r="A21" s="163"/>
      <c r="B21" s="85"/>
      <c r="C21" s="1"/>
      <c r="D21" s="18" t="s">
        <v>62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62"/>
      <c r="AB21" s="163"/>
    </row>
    <row r="22" spans="1:28">
      <c r="A22" s="163"/>
      <c r="B22" s="85"/>
      <c r="C22" s="1"/>
      <c r="D22" s="18" t="s">
        <v>23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62"/>
      <c r="AB22" s="163"/>
    </row>
    <row r="23" spans="1:28" ht="23.25">
      <c r="A23" s="163"/>
      <c r="B23" s="84">
        <v>30.6</v>
      </c>
      <c r="C23" s="19"/>
      <c r="D23" s="2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91"/>
      <c r="Q23" s="21"/>
      <c r="R23" s="21"/>
      <c r="S23" s="21"/>
      <c r="T23" s="21"/>
      <c r="U23" s="21"/>
      <c r="V23" s="21"/>
      <c r="W23" s="21"/>
      <c r="X23" s="21"/>
      <c r="Y23" s="21"/>
      <c r="Z23" s="83">
        <f>B23</f>
        <v>30.6</v>
      </c>
      <c r="AA23" s="171" t="s">
        <v>197</v>
      </c>
      <c r="AB23" s="163"/>
    </row>
    <row r="24" spans="1:28">
      <c r="A24" s="163"/>
      <c r="B24" s="85"/>
      <c r="C24" s="1"/>
      <c r="D24" s="1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62"/>
      <c r="AB24" s="163"/>
    </row>
    <row r="25" spans="1:28">
      <c r="A25" s="163"/>
      <c r="B25" s="85"/>
      <c r="C25" s="3"/>
      <c r="D25" s="22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166"/>
      <c r="AB25" s="164"/>
    </row>
    <row r="26" spans="1:28">
      <c r="A26" s="163"/>
      <c r="B26" s="84">
        <v>8.16</v>
      </c>
      <c r="C26" s="1">
        <v>101</v>
      </c>
      <c r="D26" s="2" t="s">
        <v>63</v>
      </c>
      <c r="E26" s="2"/>
      <c r="F26" s="82">
        <f>B26</f>
        <v>8.16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61" t="s">
        <v>198</v>
      </c>
      <c r="AB26" s="165" t="s">
        <v>60</v>
      </c>
    </row>
    <row r="27" spans="1:28">
      <c r="A27" s="163"/>
      <c r="B27" s="85"/>
      <c r="C27" s="1"/>
      <c r="D27" s="2" t="s">
        <v>64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62"/>
      <c r="AB27" s="163"/>
    </row>
    <row r="28" spans="1:28">
      <c r="A28" s="163"/>
      <c r="B28" s="85"/>
      <c r="C28" s="1"/>
      <c r="D28" s="2" t="s">
        <v>65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62"/>
      <c r="AB28" s="163"/>
    </row>
    <row r="29" spans="1:28">
      <c r="A29" s="163"/>
      <c r="B29" s="84">
        <v>10.75</v>
      </c>
      <c r="C29" s="6">
        <v>107</v>
      </c>
      <c r="D29" s="9" t="s">
        <v>66</v>
      </c>
      <c r="E29" s="9"/>
      <c r="F29" s="9"/>
      <c r="G29" s="9"/>
      <c r="H29" s="9"/>
      <c r="I29" s="9"/>
      <c r="J29" s="96">
        <f>B29</f>
        <v>10.75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61" t="s">
        <v>199</v>
      </c>
      <c r="AB29" s="165" t="s">
        <v>68</v>
      </c>
    </row>
    <row r="30" spans="1:28">
      <c r="A30" s="163"/>
      <c r="B30" s="85"/>
      <c r="C30" s="1"/>
      <c r="D30" s="2" t="s">
        <v>67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62"/>
      <c r="AB30" s="163"/>
    </row>
    <row r="31" spans="1:28">
      <c r="A31" s="163"/>
      <c r="B31" s="85"/>
      <c r="C31" s="1"/>
      <c r="D31" s="2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62"/>
      <c r="AB31" s="163"/>
    </row>
    <row r="32" spans="1:28">
      <c r="A32" s="163"/>
      <c r="B32" s="84">
        <v>27.55</v>
      </c>
      <c r="C32" s="19"/>
      <c r="D32" s="56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83">
        <f>B32</f>
        <v>27.55</v>
      </c>
      <c r="AA32" s="171" t="s">
        <v>200</v>
      </c>
      <c r="AB32" s="163"/>
    </row>
    <row r="33" spans="1:28">
      <c r="A33" s="163"/>
      <c r="B33" s="85"/>
      <c r="C33" s="1"/>
      <c r="D33" s="2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62"/>
      <c r="AB33" s="163"/>
    </row>
    <row r="34" spans="1:28">
      <c r="A34" s="163"/>
      <c r="B34" s="85"/>
      <c r="C34" s="3"/>
      <c r="D34" s="4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66"/>
      <c r="AB34" s="164"/>
    </row>
    <row r="35" spans="1:28">
      <c r="A35" s="163"/>
      <c r="B35" s="84">
        <v>2.59</v>
      </c>
      <c r="C35" s="1">
        <v>108</v>
      </c>
      <c r="D35" s="2" t="s">
        <v>170</v>
      </c>
      <c r="E35" s="2"/>
      <c r="F35" s="2"/>
      <c r="G35" s="2"/>
      <c r="H35" s="2"/>
      <c r="I35" s="2"/>
      <c r="J35" s="2"/>
      <c r="K35" s="82">
        <f>B35</f>
        <v>2.59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61" t="s">
        <v>201</v>
      </c>
      <c r="AB35" s="165" t="s">
        <v>68</v>
      </c>
    </row>
    <row r="36" spans="1:28">
      <c r="A36" s="163"/>
      <c r="B36" s="85"/>
      <c r="C36" s="1"/>
      <c r="D36" s="2" t="s">
        <v>69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62"/>
      <c r="AB36" s="163"/>
    </row>
    <row r="37" spans="1:28">
      <c r="A37" s="163"/>
      <c r="B37" s="85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66"/>
      <c r="AB37" s="163"/>
    </row>
    <row r="38" spans="1:28">
      <c r="A38" s="163"/>
      <c r="B38" s="84">
        <v>0.55000000000000004</v>
      </c>
      <c r="C38" s="6">
        <v>161</v>
      </c>
      <c r="D38" s="9" t="s">
        <v>130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89">
        <f>B38</f>
        <v>0.55000000000000004</v>
      </c>
      <c r="X38" s="9"/>
      <c r="Y38" s="9"/>
      <c r="Z38" s="9"/>
      <c r="AA38" s="205" t="s">
        <v>202</v>
      </c>
      <c r="AB38" s="208" t="s">
        <v>153</v>
      </c>
    </row>
    <row r="39" spans="1:28">
      <c r="A39" s="163"/>
      <c r="B39" s="85"/>
      <c r="C39" s="1"/>
      <c r="D39" s="2" t="s">
        <v>131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06"/>
      <c r="AB39" s="209"/>
    </row>
    <row r="40" spans="1:28">
      <c r="A40" s="163"/>
      <c r="B40" s="85"/>
      <c r="C40" s="1"/>
      <c r="D40" s="2" t="s">
        <v>140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06"/>
      <c r="AB40" s="209"/>
    </row>
    <row r="41" spans="1:28">
      <c r="A41" s="163"/>
      <c r="B41" s="95"/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207"/>
      <c r="AB41" s="210"/>
    </row>
    <row r="42" spans="1:28">
      <c r="A42" s="163"/>
      <c r="B42" s="94">
        <v>0.01</v>
      </c>
      <c r="C42" s="6">
        <v>167</v>
      </c>
      <c r="D42" s="9" t="s">
        <v>132</v>
      </c>
      <c r="E42" s="9">
        <f>B42</f>
        <v>0.01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62" t="s">
        <v>196</v>
      </c>
      <c r="AB42" s="163" t="s">
        <v>60</v>
      </c>
    </row>
    <row r="43" spans="1:28">
      <c r="A43" s="163"/>
      <c r="B43" s="85"/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166"/>
      <c r="AB43" s="164"/>
    </row>
    <row r="44" spans="1:28">
      <c r="A44" s="163"/>
      <c r="B44" s="84">
        <v>11.94</v>
      </c>
      <c r="C44" s="1">
        <v>170</v>
      </c>
      <c r="D44" s="2" t="s">
        <v>173</v>
      </c>
      <c r="E44" s="2"/>
      <c r="F44" s="82">
        <f>B44</f>
        <v>11.94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05" t="s">
        <v>230</v>
      </c>
      <c r="AB44" s="165" t="s">
        <v>174</v>
      </c>
    </row>
    <row r="45" spans="1:28">
      <c r="A45" s="163"/>
      <c r="B45" s="85"/>
      <c r="C45" s="1"/>
      <c r="D45" s="2" t="s">
        <v>172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06"/>
      <c r="AB45" s="163"/>
    </row>
    <row r="46" spans="1:28">
      <c r="A46" s="164"/>
      <c r="B46" s="95"/>
      <c r="C46" s="3"/>
      <c r="D46" s="88" t="s">
        <v>171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207"/>
      <c r="AB46" s="164"/>
    </row>
    <row r="47" spans="1:28">
      <c r="A47" s="176" t="s">
        <v>24</v>
      </c>
      <c r="B47" s="98">
        <f>SUM(B48:B66)</f>
        <v>100.00000000000001</v>
      </c>
      <c r="C47" s="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61" t="s">
        <v>203</v>
      </c>
      <c r="AB47" s="165" t="s">
        <v>72</v>
      </c>
    </row>
    <row r="48" spans="1:28">
      <c r="A48" s="177"/>
      <c r="B48" s="85">
        <v>30.22</v>
      </c>
      <c r="C48" s="1">
        <v>102</v>
      </c>
      <c r="D48" s="2" t="s">
        <v>70</v>
      </c>
      <c r="E48" s="2"/>
      <c r="F48" s="2"/>
      <c r="G48" s="82">
        <f>B48</f>
        <v>30.22</v>
      </c>
      <c r="H48" s="67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162"/>
      <c r="AB48" s="163"/>
    </row>
    <row r="49" spans="1:28">
      <c r="A49" s="177"/>
      <c r="B49" s="85"/>
      <c r="C49" s="1"/>
      <c r="D49" s="2" t="s">
        <v>71</v>
      </c>
      <c r="E49" s="2"/>
      <c r="F49" s="2"/>
      <c r="G49" s="67"/>
      <c r="H49" s="6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166"/>
      <c r="AB49" s="164"/>
    </row>
    <row r="50" spans="1:28">
      <c r="A50" s="177"/>
      <c r="B50" s="84">
        <v>2.78</v>
      </c>
      <c r="C50" s="6">
        <v>103</v>
      </c>
      <c r="D50" s="9" t="s">
        <v>73</v>
      </c>
      <c r="E50" s="9"/>
      <c r="F50" s="9"/>
      <c r="G50" s="66"/>
      <c r="H50" s="89">
        <f>B50</f>
        <v>2.78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212" t="s">
        <v>203</v>
      </c>
      <c r="AB50" s="165" t="s">
        <v>72</v>
      </c>
    </row>
    <row r="51" spans="1:28">
      <c r="A51" s="177"/>
      <c r="B51" s="85"/>
      <c r="C51" s="1"/>
      <c r="D51" s="2" t="s">
        <v>74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12"/>
      <c r="AB51" s="163"/>
    </row>
    <row r="52" spans="1:28" ht="23.25">
      <c r="A52" s="177"/>
      <c r="B52" s="85"/>
      <c r="C52" s="1"/>
      <c r="D52" s="23" t="s">
        <v>116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90"/>
      <c r="AA52" s="161"/>
      <c r="AB52" s="163"/>
    </row>
    <row r="53" spans="1:28">
      <c r="A53" s="177"/>
      <c r="B53" s="84">
        <v>54.62</v>
      </c>
      <c r="C53" s="57"/>
      <c r="D53" s="56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58"/>
      <c r="W53" s="58"/>
      <c r="X53" s="58"/>
      <c r="Y53" s="58"/>
      <c r="Z53" s="97">
        <f>B53</f>
        <v>54.62</v>
      </c>
      <c r="AA53" s="171" t="s">
        <v>231</v>
      </c>
      <c r="AB53" s="163"/>
    </row>
    <row r="54" spans="1:28">
      <c r="A54" s="177"/>
      <c r="B54" s="85"/>
      <c r="C54" s="5"/>
      <c r="D54" s="2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9"/>
      <c r="W54" s="29"/>
      <c r="X54" s="29"/>
      <c r="Y54" s="29"/>
      <c r="Z54" s="29"/>
      <c r="AA54" s="162"/>
      <c r="AB54" s="163"/>
    </row>
    <row r="55" spans="1:28">
      <c r="A55" s="177"/>
      <c r="B55" s="85"/>
      <c r="C55" s="59"/>
      <c r="D55" s="4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60"/>
      <c r="W55" s="60"/>
      <c r="X55" s="60"/>
      <c r="Y55" s="60"/>
      <c r="Z55" s="60"/>
      <c r="AA55" s="166"/>
      <c r="AB55" s="164"/>
    </row>
    <row r="56" spans="1:28">
      <c r="A56" s="177"/>
      <c r="B56" s="84">
        <v>11.12</v>
      </c>
      <c r="C56" s="5">
        <v>157</v>
      </c>
      <c r="D56" s="2" t="s">
        <v>141</v>
      </c>
      <c r="E56" s="2"/>
      <c r="F56" s="2"/>
      <c r="G56" s="82">
        <f>B56</f>
        <v>11.12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9"/>
      <c r="W56" s="29"/>
      <c r="X56" s="29"/>
      <c r="Y56" s="29"/>
      <c r="Z56" s="29"/>
      <c r="AA56" s="166" t="s">
        <v>232</v>
      </c>
      <c r="AB56" s="165" t="s">
        <v>178</v>
      </c>
    </row>
    <row r="57" spans="1:28">
      <c r="A57" s="177"/>
      <c r="B57" s="85"/>
      <c r="C57" s="5"/>
      <c r="D57" s="2" t="s">
        <v>175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9"/>
      <c r="W57" s="29"/>
      <c r="X57" s="29"/>
      <c r="Y57" s="29"/>
      <c r="Z57" s="29"/>
      <c r="AA57" s="212"/>
      <c r="AB57" s="163"/>
    </row>
    <row r="58" spans="1:28">
      <c r="A58" s="177"/>
      <c r="B58" s="85"/>
      <c r="C58" s="5"/>
      <c r="D58" s="2" t="s">
        <v>176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9"/>
      <c r="W58" s="29"/>
      <c r="X58" s="29"/>
      <c r="Y58" s="29"/>
      <c r="Z58" s="29"/>
      <c r="AA58" s="212"/>
      <c r="AB58" s="163"/>
    </row>
    <row r="59" spans="1:28">
      <c r="A59" s="177"/>
      <c r="B59" s="85"/>
      <c r="C59" s="5"/>
      <c r="D59" s="2" t="s">
        <v>177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9"/>
      <c r="W59" s="29"/>
      <c r="X59" s="29"/>
      <c r="Y59" s="29"/>
      <c r="Z59" s="29"/>
      <c r="AA59" s="212"/>
      <c r="AB59" s="163"/>
    </row>
    <row r="60" spans="1:28">
      <c r="A60" s="177"/>
      <c r="B60" s="84">
        <v>1.25</v>
      </c>
      <c r="C60" s="57"/>
      <c r="D60" s="62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63"/>
      <c r="W60" s="21"/>
      <c r="X60" s="21"/>
      <c r="Y60" s="21"/>
      <c r="Z60" s="99">
        <f>B60</f>
        <v>1.25</v>
      </c>
      <c r="AA60" s="161" t="s">
        <v>233</v>
      </c>
      <c r="AB60" s="163"/>
    </row>
    <row r="61" spans="1:28">
      <c r="A61" s="177"/>
      <c r="B61" s="85"/>
      <c r="C61" s="5"/>
      <c r="D61" s="6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5"/>
      <c r="W61" s="2"/>
      <c r="X61" s="2"/>
      <c r="Y61" s="2"/>
      <c r="Z61" s="25"/>
      <c r="AA61" s="162"/>
      <c r="AB61" s="163"/>
    </row>
    <row r="62" spans="1:28">
      <c r="A62" s="177"/>
      <c r="B62" s="85"/>
      <c r="C62" s="5"/>
      <c r="D62" s="6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5"/>
      <c r="W62" s="2"/>
      <c r="X62" s="2"/>
      <c r="Y62" s="2"/>
      <c r="Z62" s="25"/>
      <c r="AA62" s="162"/>
      <c r="AB62" s="163"/>
    </row>
    <row r="63" spans="1:28">
      <c r="A63" s="177"/>
      <c r="B63" s="84">
        <v>0.01</v>
      </c>
      <c r="C63" s="31">
        <v>167</v>
      </c>
      <c r="D63" s="32" t="s">
        <v>132</v>
      </c>
      <c r="E63" s="32"/>
      <c r="F63" s="32"/>
      <c r="G63" s="32">
        <v>0.01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179" t="s">
        <v>203</v>
      </c>
      <c r="AB63" s="183" t="s">
        <v>72</v>
      </c>
    </row>
    <row r="64" spans="1:28">
      <c r="A64" s="177"/>
      <c r="B64" s="85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179"/>
      <c r="AB64" s="183"/>
    </row>
    <row r="65" spans="1:28">
      <c r="A65" s="177"/>
      <c r="B65" s="85"/>
      <c r="C65" s="35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179"/>
      <c r="AB65" s="183"/>
    </row>
    <row r="66" spans="1:28">
      <c r="A66" s="177"/>
      <c r="B66" s="106">
        <v>0</v>
      </c>
      <c r="C66" s="31">
        <v>168</v>
      </c>
      <c r="D66" s="32" t="s">
        <v>180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125">
        <v>0</v>
      </c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180" t="s">
        <v>217</v>
      </c>
      <c r="AB66" s="184" t="s">
        <v>184</v>
      </c>
    </row>
    <row r="67" spans="1:28">
      <c r="A67" s="177"/>
      <c r="B67" s="85"/>
      <c r="C67" s="33"/>
      <c r="D67" s="34" t="s">
        <v>182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181"/>
      <c r="AB67" s="211"/>
    </row>
    <row r="68" spans="1:28">
      <c r="A68" s="178"/>
      <c r="B68" s="95"/>
      <c r="C68" s="35"/>
      <c r="D68" s="36" t="s">
        <v>183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182"/>
      <c r="AB68" s="185"/>
    </row>
    <row r="69" spans="1:28">
      <c r="A69" s="165" t="s">
        <v>57</v>
      </c>
      <c r="B69" s="115">
        <f>SUM(B70:B91)</f>
        <v>100.00000000000001</v>
      </c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17"/>
      <c r="AB69" s="39"/>
    </row>
    <row r="70" spans="1:28" ht="23.25">
      <c r="A70" s="163"/>
      <c r="B70" s="87">
        <v>11.45</v>
      </c>
      <c r="C70" s="1">
        <v>104</v>
      </c>
      <c r="D70" s="23" t="s">
        <v>75</v>
      </c>
      <c r="E70" s="2"/>
      <c r="F70" s="2"/>
      <c r="G70" s="2"/>
      <c r="H70" s="2"/>
      <c r="I70" s="82">
        <f>B70</f>
        <v>11.45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162" t="s">
        <v>204</v>
      </c>
      <c r="AB70" s="163" t="s">
        <v>72</v>
      </c>
    </row>
    <row r="71" spans="1:28">
      <c r="A71" s="163"/>
      <c r="B71" s="54"/>
      <c r="C71" s="1"/>
      <c r="D71" s="23" t="s">
        <v>120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162"/>
      <c r="AB71" s="163"/>
    </row>
    <row r="72" spans="1:28">
      <c r="A72" s="163"/>
      <c r="B72" s="54"/>
      <c r="C72" s="1"/>
      <c r="D72" s="23" t="s">
        <v>121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162"/>
      <c r="AB72" s="163"/>
    </row>
    <row r="73" spans="1:28">
      <c r="A73" s="163"/>
      <c r="B73" s="101">
        <v>58.75</v>
      </c>
      <c r="C73" s="19"/>
      <c r="D73" s="5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83">
        <f>B73</f>
        <v>58.75</v>
      </c>
      <c r="AA73" s="171" t="s">
        <v>205</v>
      </c>
      <c r="AB73" s="163"/>
    </row>
    <row r="74" spans="1:28">
      <c r="A74" s="163"/>
      <c r="B74" s="54"/>
      <c r="C74" s="1"/>
      <c r="D74" s="2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162"/>
      <c r="AB74" s="163"/>
    </row>
    <row r="75" spans="1:28">
      <c r="A75" s="163"/>
      <c r="B75" s="54"/>
      <c r="C75" s="1"/>
      <c r="D75" s="2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166"/>
      <c r="AB75" s="164"/>
    </row>
    <row r="76" spans="1:28" ht="23.25">
      <c r="A76" s="163"/>
      <c r="B76" s="102">
        <v>11.45</v>
      </c>
      <c r="C76" s="6">
        <v>105</v>
      </c>
      <c r="D76" s="9" t="s">
        <v>76</v>
      </c>
      <c r="E76" s="9"/>
      <c r="F76" s="9"/>
      <c r="G76" s="9"/>
      <c r="H76" s="9"/>
      <c r="I76" s="89">
        <f>B76</f>
        <v>11.45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161" t="s">
        <v>204</v>
      </c>
      <c r="AB76" s="165" t="s">
        <v>72</v>
      </c>
    </row>
    <row r="77" spans="1:28">
      <c r="A77" s="163"/>
      <c r="B77" s="70"/>
      <c r="C77" s="1"/>
      <c r="D77" s="61" t="s">
        <v>77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162"/>
      <c r="AB77" s="163"/>
    </row>
    <row r="78" spans="1:28" ht="23.25">
      <c r="A78" s="163"/>
      <c r="B78" s="87">
        <v>11.45</v>
      </c>
      <c r="C78" s="6">
        <v>106</v>
      </c>
      <c r="D78" s="9" t="s">
        <v>78</v>
      </c>
      <c r="E78" s="9"/>
      <c r="F78" s="9"/>
      <c r="G78" s="9"/>
      <c r="H78" s="9"/>
      <c r="I78" s="89">
        <f>B78</f>
        <v>11.45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161" t="s">
        <v>204</v>
      </c>
      <c r="AB78" s="165" t="s">
        <v>72</v>
      </c>
    </row>
    <row r="79" spans="1:28">
      <c r="A79" s="163"/>
      <c r="B79" s="70"/>
      <c r="C79" s="3"/>
      <c r="D79" s="88" t="s">
        <v>79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2"/>
      <c r="X79" s="2"/>
      <c r="Y79" s="2"/>
      <c r="Z79" s="2"/>
      <c r="AA79" s="162"/>
      <c r="AB79" s="163"/>
    </row>
    <row r="80" spans="1:28">
      <c r="A80" s="163"/>
      <c r="B80" s="101">
        <v>5.49</v>
      </c>
      <c r="C80" s="6">
        <v>153</v>
      </c>
      <c r="D80" s="9" t="s">
        <v>118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3">
        <f>B80</f>
        <v>5.49</v>
      </c>
      <c r="W80" s="40"/>
      <c r="X80" s="40"/>
      <c r="Y80" s="40"/>
      <c r="Z80" s="40"/>
      <c r="AA80" s="161" t="s">
        <v>206</v>
      </c>
      <c r="AB80" s="165" t="s">
        <v>243</v>
      </c>
    </row>
    <row r="81" spans="1:28">
      <c r="A81" s="163"/>
      <c r="B81" s="54"/>
      <c r="C81" s="1"/>
      <c r="D81" s="2" t="s">
        <v>119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9"/>
      <c r="W81" s="29"/>
      <c r="X81" s="29"/>
      <c r="Y81" s="29"/>
      <c r="Z81" s="29"/>
      <c r="AA81" s="162"/>
      <c r="AB81" s="174"/>
    </row>
    <row r="82" spans="1:28">
      <c r="A82" s="163"/>
      <c r="B82" s="54"/>
      <c r="C82" s="1"/>
      <c r="D82" s="2" t="s">
        <v>154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9"/>
      <c r="W82" s="29"/>
      <c r="X82" s="29"/>
      <c r="Y82" s="29"/>
      <c r="Z82" s="29"/>
      <c r="AA82" s="162"/>
      <c r="AB82" s="174"/>
    </row>
    <row r="83" spans="1:28">
      <c r="A83" s="163"/>
      <c r="B83" s="54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9"/>
      <c r="W83" s="29"/>
      <c r="X83" s="29"/>
      <c r="Y83" s="29"/>
      <c r="Z83" s="29"/>
      <c r="AA83" s="156"/>
      <c r="AB83" s="154" t="s">
        <v>244</v>
      </c>
    </row>
    <row r="84" spans="1:28">
      <c r="A84" s="163"/>
      <c r="B84" s="71">
        <v>0.01</v>
      </c>
      <c r="C84" s="31">
        <v>167</v>
      </c>
      <c r="D84" s="32" t="s">
        <v>132</v>
      </c>
      <c r="E84" s="32"/>
      <c r="F84" s="32"/>
      <c r="G84" s="32"/>
      <c r="H84" s="32"/>
      <c r="I84" s="32">
        <v>0.01</v>
      </c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180" t="s">
        <v>204</v>
      </c>
      <c r="AB84" s="184" t="s">
        <v>72</v>
      </c>
    </row>
    <row r="85" spans="1:28">
      <c r="A85" s="163"/>
      <c r="B85" s="76"/>
      <c r="C85" s="35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182"/>
      <c r="AB85" s="185"/>
    </row>
    <row r="86" spans="1:28">
      <c r="A86" s="163"/>
      <c r="B86" s="80">
        <v>0</v>
      </c>
      <c r="C86" s="6">
        <v>168</v>
      </c>
      <c r="D86" s="9" t="s">
        <v>180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>
        <v>0</v>
      </c>
      <c r="P86" s="9"/>
      <c r="Q86" s="9"/>
      <c r="R86" s="9">
        <v>0</v>
      </c>
      <c r="S86" s="9"/>
      <c r="T86" s="9"/>
      <c r="U86" s="9"/>
      <c r="V86" s="9"/>
      <c r="W86" s="9"/>
      <c r="X86" s="9"/>
      <c r="Y86" s="9"/>
      <c r="Z86" s="9"/>
      <c r="AA86" s="161" t="s">
        <v>217</v>
      </c>
      <c r="AB86" s="173" t="s">
        <v>179</v>
      </c>
    </row>
    <row r="87" spans="1:28">
      <c r="A87" s="163"/>
      <c r="B87" s="38"/>
      <c r="C87" s="1"/>
      <c r="D87" s="2" t="s">
        <v>181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162"/>
      <c r="AB87" s="173"/>
    </row>
    <row r="88" spans="1:28">
      <c r="A88" s="163"/>
      <c r="B88" s="38"/>
      <c r="C88" s="1"/>
      <c r="D88" s="2" t="s">
        <v>106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162"/>
      <c r="AB88" s="165"/>
    </row>
    <row r="89" spans="1:28">
      <c r="A89" s="163"/>
      <c r="B89" s="84">
        <v>1.4</v>
      </c>
      <c r="C89" s="77">
        <v>169</v>
      </c>
      <c r="D89" s="32" t="s">
        <v>185</v>
      </c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100">
        <f>B89</f>
        <v>1.4</v>
      </c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179" t="s">
        <v>234</v>
      </c>
      <c r="AB89" s="179" t="s">
        <v>187</v>
      </c>
    </row>
    <row r="90" spans="1:28">
      <c r="A90" s="163"/>
      <c r="B90" s="5"/>
      <c r="C90" s="78"/>
      <c r="D90" s="34" t="s">
        <v>186</v>
      </c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179"/>
      <c r="AB90" s="179"/>
    </row>
    <row r="91" spans="1:28">
      <c r="A91" s="164"/>
      <c r="B91" s="59"/>
      <c r="C91" s="79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179"/>
      <c r="AB91" s="179"/>
    </row>
    <row r="92" spans="1:28">
      <c r="A92" s="165" t="s">
        <v>58</v>
      </c>
      <c r="B92" s="116">
        <f>SUM(B93:B110)</f>
        <v>100.00000000000001</v>
      </c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17"/>
      <c r="AB92" s="39"/>
    </row>
    <row r="93" spans="1:28">
      <c r="A93" s="163"/>
      <c r="B93" s="85">
        <v>21.44</v>
      </c>
      <c r="C93" s="1">
        <v>110</v>
      </c>
      <c r="D93" s="2" t="s">
        <v>80</v>
      </c>
      <c r="E93" s="2"/>
      <c r="F93" s="2"/>
      <c r="G93" s="2"/>
      <c r="H93" s="2"/>
      <c r="I93" s="2"/>
      <c r="J93" s="2"/>
      <c r="K93" s="2"/>
      <c r="L93" s="2"/>
      <c r="M93" s="82">
        <f>B93</f>
        <v>21.44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162" t="s">
        <v>207</v>
      </c>
      <c r="AB93" s="163" t="s">
        <v>68</v>
      </c>
    </row>
    <row r="94" spans="1:28">
      <c r="A94" s="163"/>
      <c r="B94" s="1"/>
      <c r="C94" s="1"/>
      <c r="D94" s="2" t="s">
        <v>81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162"/>
      <c r="AB94" s="163"/>
    </row>
    <row r="95" spans="1:28">
      <c r="A95" s="163"/>
      <c r="B95" s="1"/>
      <c r="C95" s="1"/>
      <c r="D95" s="2" t="s">
        <v>82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162"/>
      <c r="AB95" s="163"/>
    </row>
    <row r="96" spans="1:28">
      <c r="A96" s="163"/>
      <c r="B96" s="84">
        <v>50.07</v>
      </c>
      <c r="C96" s="19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83">
        <f>B96</f>
        <v>50.07</v>
      </c>
      <c r="AA96" s="171" t="s">
        <v>208</v>
      </c>
      <c r="AB96" s="163"/>
    </row>
    <row r="97" spans="1:28">
      <c r="A97" s="163"/>
      <c r="B97" s="1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162"/>
      <c r="AB97" s="163"/>
    </row>
    <row r="98" spans="1:28">
      <c r="A98" s="163"/>
      <c r="B98" s="1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166"/>
      <c r="AB98" s="164"/>
    </row>
    <row r="99" spans="1:28">
      <c r="A99" s="163"/>
      <c r="B99" s="84">
        <v>15.85</v>
      </c>
      <c r="C99" s="6">
        <v>144</v>
      </c>
      <c r="D99" s="9" t="s">
        <v>83</v>
      </c>
      <c r="E99" s="9"/>
      <c r="F99" s="9"/>
      <c r="G99" s="9"/>
      <c r="H99" s="9"/>
      <c r="I99" s="9"/>
      <c r="J99" s="9"/>
      <c r="K99" s="9"/>
      <c r="L99" s="9"/>
      <c r="M99" s="89">
        <f>B99</f>
        <v>15.85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61" t="s">
        <v>207</v>
      </c>
      <c r="AB99" s="165" t="s">
        <v>68</v>
      </c>
    </row>
    <row r="100" spans="1:28">
      <c r="A100" s="163"/>
      <c r="B100" s="1"/>
      <c r="C100" s="1"/>
      <c r="D100" s="2" t="s">
        <v>84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162"/>
      <c r="AB100" s="163"/>
    </row>
    <row r="101" spans="1:28">
      <c r="A101" s="163"/>
      <c r="B101" s="1"/>
      <c r="C101" s="3"/>
      <c r="D101" s="4" t="s">
        <v>85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166"/>
      <c r="AB101" s="164"/>
    </row>
    <row r="102" spans="1:28">
      <c r="A102" s="163"/>
      <c r="B102" s="84">
        <v>6.57</v>
      </c>
      <c r="C102" s="1">
        <v>154</v>
      </c>
      <c r="D102" s="86" t="s">
        <v>122</v>
      </c>
      <c r="E102" s="2"/>
      <c r="F102" s="82">
        <f>B102</f>
        <v>6.57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162" t="s">
        <v>209</v>
      </c>
      <c r="AB102" s="163" t="s">
        <v>155</v>
      </c>
    </row>
    <row r="103" spans="1:28">
      <c r="A103" s="163"/>
      <c r="B103" s="1"/>
      <c r="C103" s="1"/>
      <c r="D103" s="86" t="s">
        <v>142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162"/>
      <c r="AB103" s="163"/>
    </row>
    <row r="104" spans="1:28">
      <c r="A104" s="163"/>
      <c r="B104" s="1"/>
      <c r="C104" s="1"/>
      <c r="D104" s="86" t="s">
        <v>156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162"/>
      <c r="AB104" s="163"/>
    </row>
    <row r="105" spans="1:28" ht="42">
      <c r="A105" s="163"/>
      <c r="B105" s="1"/>
      <c r="C105" s="1"/>
      <c r="D105" s="86" t="s">
        <v>157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162"/>
      <c r="AB105" s="163"/>
    </row>
    <row r="106" spans="1:28">
      <c r="A106" s="163"/>
      <c r="B106" s="1"/>
      <c r="C106" s="3"/>
      <c r="D106" s="8" t="s">
        <v>158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166"/>
      <c r="AB106" s="164"/>
    </row>
    <row r="107" spans="1:28">
      <c r="A107" s="163"/>
      <c r="B107" s="84">
        <v>6.06</v>
      </c>
      <c r="C107" s="1">
        <v>162</v>
      </c>
      <c r="D107" s="86" t="s">
        <v>133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82">
        <f>B107</f>
        <v>6.06</v>
      </c>
      <c r="Y107" s="2"/>
      <c r="Z107" s="2"/>
      <c r="AA107" s="162" t="s">
        <v>210</v>
      </c>
      <c r="AB107" s="163" t="s">
        <v>162</v>
      </c>
    </row>
    <row r="108" spans="1:28">
      <c r="A108" s="163"/>
      <c r="B108" s="1"/>
      <c r="C108" s="1"/>
      <c r="D108" s="86" t="s">
        <v>134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162"/>
      <c r="AB108" s="163"/>
    </row>
    <row r="109" spans="1:28">
      <c r="A109" s="163"/>
      <c r="B109" s="1"/>
      <c r="C109" s="1"/>
      <c r="D109" s="86" t="s">
        <v>159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162"/>
      <c r="AB109" s="163"/>
    </row>
    <row r="110" spans="1:28">
      <c r="A110" s="163"/>
      <c r="B110" s="19">
        <v>0.01</v>
      </c>
      <c r="C110" s="31">
        <v>167</v>
      </c>
      <c r="D110" s="43" t="s">
        <v>132</v>
      </c>
      <c r="E110" s="32"/>
      <c r="F110" s="32"/>
      <c r="G110" s="32"/>
      <c r="H110" s="32"/>
      <c r="I110" s="32"/>
      <c r="J110" s="32"/>
      <c r="K110" s="32"/>
      <c r="L110" s="32"/>
      <c r="M110" s="32">
        <f>B110</f>
        <v>0.01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180" t="s">
        <v>207</v>
      </c>
      <c r="AB110" s="184" t="s">
        <v>68</v>
      </c>
    </row>
    <row r="111" spans="1:28">
      <c r="A111" s="164"/>
      <c r="B111" s="3"/>
      <c r="C111" s="35"/>
      <c r="D111" s="44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182"/>
      <c r="AB111" s="185"/>
    </row>
    <row r="112" spans="1:28">
      <c r="A112" s="165" t="s">
        <v>25</v>
      </c>
      <c r="B112" s="127">
        <f>SUM(B113:B119)</f>
        <v>100</v>
      </c>
      <c r="C112" s="6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15"/>
      <c r="AB112" s="16"/>
    </row>
    <row r="113" spans="1:28">
      <c r="A113" s="163"/>
      <c r="B113" s="1">
        <v>40</v>
      </c>
      <c r="C113" s="1">
        <v>112</v>
      </c>
      <c r="D113" s="2" t="s">
        <v>86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>
        <f>B113</f>
        <v>40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162" t="s">
        <v>211</v>
      </c>
      <c r="AB113" s="163" t="s">
        <v>88</v>
      </c>
    </row>
    <row r="114" spans="1:28">
      <c r="A114" s="163"/>
      <c r="B114" s="1"/>
      <c r="C114" s="1"/>
      <c r="D114" s="2" t="s">
        <v>87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162"/>
      <c r="AB114" s="163"/>
    </row>
    <row r="115" spans="1:28">
      <c r="A115" s="163"/>
      <c r="B115" s="19">
        <v>30</v>
      </c>
      <c r="C115" s="19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>
        <f>B115</f>
        <v>30</v>
      </c>
      <c r="AA115" s="167" t="s">
        <v>212</v>
      </c>
      <c r="AB115" s="163"/>
    </row>
    <row r="116" spans="1:28">
      <c r="A116" s="163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169"/>
      <c r="AB116" s="164"/>
    </row>
    <row r="117" spans="1:28">
      <c r="A117" s="163"/>
      <c r="B117" s="19">
        <v>10</v>
      </c>
      <c r="C117" s="6">
        <v>115</v>
      </c>
      <c r="D117" s="9" t="s">
        <v>126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>
        <f>B117</f>
        <v>10</v>
      </c>
      <c r="S117" s="9"/>
      <c r="T117" s="9"/>
      <c r="U117" s="9"/>
      <c r="V117" s="9"/>
      <c r="W117" s="9"/>
      <c r="X117" s="9"/>
      <c r="Y117" s="9"/>
      <c r="Z117" s="9"/>
      <c r="AA117" s="161" t="s">
        <v>213</v>
      </c>
      <c r="AB117" s="165" t="s">
        <v>88</v>
      </c>
    </row>
    <row r="118" spans="1:28">
      <c r="A118" s="163"/>
      <c r="B118" s="1"/>
      <c r="C118" s="1"/>
      <c r="D118" s="2" t="s">
        <v>127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162"/>
      <c r="AB118" s="163"/>
    </row>
    <row r="119" spans="1:28">
      <c r="A119" s="163"/>
      <c r="B119" s="19">
        <v>20</v>
      </c>
      <c r="C119" s="19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>
        <f>B119</f>
        <v>20</v>
      </c>
      <c r="AA119" s="167" t="s">
        <v>214</v>
      </c>
      <c r="AB119" s="163"/>
    </row>
    <row r="120" spans="1:28">
      <c r="A120" s="164"/>
      <c r="B120" s="3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169"/>
      <c r="AB120" s="164"/>
    </row>
    <row r="121" spans="1:28">
      <c r="A121" s="165" t="s">
        <v>29</v>
      </c>
      <c r="B121" s="98">
        <f>SUM(B122:B168)</f>
        <v>100</v>
      </c>
      <c r="C121" s="6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15"/>
      <c r="AB121" s="16"/>
    </row>
    <row r="122" spans="1:28">
      <c r="A122" s="163"/>
      <c r="B122" s="117">
        <v>29</v>
      </c>
      <c r="C122" s="1">
        <v>112</v>
      </c>
      <c r="D122" s="2" t="s">
        <v>86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>
        <v>29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162" t="s">
        <v>211</v>
      </c>
      <c r="AB122" s="163" t="s">
        <v>88</v>
      </c>
    </row>
    <row r="123" spans="1:28">
      <c r="A123" s="163"/>
      <c r="B123" s="1"/>
      <c r="C123" s="1"/>
      <c r="D123" s="2" t="s">
        <v>87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162"/>
      <c r="AB123" s="163"/>
    </row>
    <row r="124" spans="1:28">
      <c r="A124" s="163"/>
      <c r="B124" s="19">
        <v>20</v>
      </c>
      <c r="C124" s="19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65">
        <v>20</v>
      </c>
      <c r="AA124" s="167" t="s">
        <v>212</v>
      </c>
      <c r="AB124" s="163"/>
    </row>
    <row r="125" spans="1:28">
      <c r="A125" s="163"/>
      <c r="B125" s="1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34"/>
      <c r="AA125" s="169"/>
      <c r="AB125" s="164"/>
    </row>
    <row r="126" spans="1:28">
      <c r="A126" s="163"/>
      <c r="B126" s="19">
        <v>1</v>
      </c>
      <c r="C126" s="6">
        <v>113</v>
      </c>
      <c r="D126" s="104" t="s">
        <v>89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>
        <v>1</v>
      </c>
      <c r="Q126" s="9"/>
      <c r="R126" s="9"/>
      <c r="S126" s="9"/>
      <c r="T126" s="9"/>
      <c r="U126" s="9"/>
      <c r="V126" s="9"/>
      <c r="W126" s="9"/>
      <c r="X126" s="9"/>
      <c r="Y126" s="9"/>
      <c r="Z126" s="32"/>
      <c r="AA126" s="161" t="s">
        <v>211</v>
      </c>
      <c r="AB126" s="165" t="s">
        <v>88</v>
      </c>
    </row>
    <row r="127" spans="1:28">
      <c r="A127" s="163"/>
      <c r="B127" s="1"/>
      <c r="C127" s="1"/>
      <c r="D127" s="23" t="s">
        <v>90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4"/>
      <c r="AA127" s="162"/>
      <c r="AB127" s="163"/>
    </row>
    <row r="128" spans="1:28">
      <c r="A128" s="163"/>
      <c r="B128" s="19">
        <v>5</v>
      </c>
      <c r="C128" s="19"/>
      <c r="D128" s="56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65">
        <v>5</v>
      </c>
      <c r="AA128" s="167" t="s">
        <v>212</v>
      </c>
      <c r="AB128" s="163"/>
    </row>
    <row r="129" spans="1:28">
      <c r="A129" s="163"/>
      <c r="B129" s="1"/>
      <c r="C129" s="1"/>
      <c r="D129" s="2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34"/>
      <c r="AA129" s="169"/>
      <c r="AB129" s="164"/>
    </row>
    <row r="130" spans="1:28">
      <c r="A130" s="163"/>
      <c r="B130" s="19">
        <v>1</v>
      </c>
      <c r="C130" s="6">
        <v>114</v>
      </c>
      <c r="D130" s="9" t="s">
        <v>91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>
        <v>1</v>
      </c>
      <c r="R130" s="9"/>
      <c r="S130" s="9"/>
      <c r="T130" s="9"/>
      <c r="U130" s="9"/>
      <c r="V130" s="9"/>
      <c r="W130" s="9"/>
      <c r="X130" s="9"/>
      <c r="Y130" s="9"/>
      <c r="Z130" s="32"/>
      <c r="AA130" s="161" t="s">
        <v>211</v>
      </c>
      <c r="AB130" s="165" t="s">
        <v>88</v>
      </c>
    </row>
    <row r="131" spans="1:28">
      <c r="A131" s="163"/>
      <c r="B131" s="1"/>
      <c r="C131" s="1"/>
      <c r="D131" s="2" t="s">
        <v>92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34"/>
      <c r="AA131" s="162"/>
      <c r="AB131" s="163"/>
    </row>
    <row r="132" spans="1:28">
      <c r="A132" s="163"/>
      <c r="B132" s="19">
        <v>5</v>
      </c>
      <c r="C132" s="19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65">
        <v>5</v>
      </c>
      <c r="AA132" s="167" t="s">
        <v>212</v>
      </c>
      <c r="AB132" s="163"/>
    </row>
    <row r="133" spans="1:28">
      <c r="A133" s="163"/>
      <c r="B133" s="1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34"/>
      <c r="AA133" s="169"/>
      <c r="AB133" s="163"/>
    </row>
    <row r="134" spans="1:28">
      <c r="A134" s="163"/>
      <c r="B134" s="19">
        <v>8</v>
      </c>
      <c r="C134" s="6">
        <v>115</v>
      </c>
      <c r="D134" s="9" t="s">
        <v>126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>
        <v>8</v>
      </c>
      <c r="S134" s="9"/>
      <c r="T134" s="9"/>
      <c r="U134" s="9"/>
      <c r="V134" s="9"/>
      <c r="W134" s="9"/>
      <c r="X134" s="9"/>
      <c r="Y134" s="9"/>
      <c r="Z134" s="32"/>
      <c r="AA134" s="162" t="s">
        <v>213</v>
      </c>
      <c r="AB134" s="165" t="s">
        <v>88</v>
      </c>
    </row>
    <row r="135" spans="1:28">
      <c r="A135" s="163"/>
      <c r="B135" s="24"/>
      <c r="C135" s="1"/>
      <c r="D135" s="2" t="s">
        <v>127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34"/>
      <c r="AA135" s="162"/>
      <c r="AB135" s="163"/>
    </row>
    <row r="136" spans="1:28">
      <c r="A136" s="163"/>
      <c r="B136" s="1">
        <v>10</v>
      </c>
      <c r="C136" s="19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65">
        <v>10</v>
      </c>
      <c r="AA136" s="167" t="s">
        <v>214</v>
      </c>
      <c r="AB136" s="163"/>
    </row>
    <row r="137" spans="1:28">
      <c r="A137" s="163"/>
      <c r="B137" s="1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36"/>
      <c r="AA137" s="169"/>
      <c r="AB137" s="164"/>
    </row>
    <row r="138" spans="1:28">
      <c r="A138" s="163"/>
      <c r="B138" s="19">
        <v>1</v>
      </c>
      <c r="C138" s="6">
        <v>116</v>
      </c>
      <c r="D138" s="9" t="s">
        <v>97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>
        <v>1</v>
      </c>
      <c r="T138" s="9"/>
      <c r="U138" s="9"/>
      <c r="V138" s="9"/>
      <c r="W138" s="9"/>
      <c r="X138" s="9"/>
      <c r="Y138" s="9"/>
      <c r="Z138" s="32"/>
      <c r="AA138" s="162" t="s">
        <v>213</v>
      </c>
      <c r="AB138" s="165" t="s">
        <v>88</v>
      </c>
    </row>
    <row r="139" spans="1:28">
      <c r="A139" s="163"/>
      <c r="B139" s="24"/>
      <c r="C139" s="1"/>
      <c r="D139" s="2" t="s">
        <v>98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34"/>
      <c r="AA139" s="162"/>
      <c r="AB139" s="163"/>
    </row>
    <row r="140" spans="1:28">
      <c r="A140" s="163"/>
      <c r="B140" s="1">
        <v>5</v>
      </c>
      <c r="C140" s="19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65">
        <v>5</v>
      </c>
      <c r="AA140" s="167" t="s">
        <v>214</v>
      </c>
      <c r="AB140" s="163"/>
    </row>
    <row r="141" spans="1:28">
      <c r="A141" s="163"/>
      <c r="B141" s="1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36"/>
      <c r="AA141" s="169"/>
      <c r="AB141" s="164"/>
    </row>
    <row r="142" spans="1:28">
      <c r="A142" s="163"/>
      <c r="B142" s="19">
        <v>0</v>
      </c>
      <c r="C142" s="6">
        <v>117</v>
      </c>
      <c r="D142" s="9" t="s">
        <v>96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>
        <v>0</v>
      </c>
      <c r="U142" s="9"/>
      <c r="V142" s="9"/>
      <c r="W142" s="9"/>
      <c r="X142" s="9"/>
      <c r="Y142" s="9"/>
      <c r="Z142" s="32"/>
      <c r="AA142" s="161" t="s">
        <v>215</v>
      </c>
      <c r="AB142" s="165" t="s">
        <v>179</v>
      </c>
    </row>
    <row r="143" spans="1:28">
      <c r="A143" s="163"/>
      <c r="B143" s="1"/>
      <c r="C143" s="1"/>
      <c r="D143" s="2" t="s">
        <v>143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4"/>
      <c r="AA143" s="162"/>
      <c r="AB143" s="163"/>
    </row>
    <row r="144" spans="1:28">
      <c r="A144" s="163"/>
      <c r="B144" s="1"/>
      <c r="C144" s="1"/>
      <c r="D144" s="2" t="s">
        <v>144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34"/>
      <c r="AA144" s="162"/>
      <c r="AB144" s="163"/>
    </row>
    <row r="145" spans="1:28">
      <c r="A145" s="163"/>
      <c r="B145" s="19">
        <v>8</v>
      </c>
      <c r="C145" s="19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>
        <v>8</v>
      </c>
      <c r="U145" s="21"/>
      <c r="V145" s="21"/>
      <c r="W145" s="21"/>
      <c r="X145" s="21"/>
      <c r="Y145" s="21"/>
      <c r="Z145" s="65"/>
      <c r="AA145" s="171" t="s">
        <v>216</v>
      </c>
      <c r="AB145" s="198" t="s">
        <v>88</v>
      </c>
    </row>
    <row r="146" spans="1:28">
      <c r="A146" s="163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34"/>
      <c r="AA146" s="162"/>
      <c r="AB146" s="163"/>
    </row>
    <row r="147" spans="1:28">
      <c r="A147" s="164"/>
      <c r="B147" s="3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36"/>
      <c r="AA147" s="166"/>
      <c r="AB147" s="164"/>
    </row>
    <row r="148" spans="1:28">
      <c r="A148" s="163" t="s">
        <v>29</v>
      </c>
      <c r="B148" s="6">
        <v>1</v>
      </c>
      <c r="C148" s="6">
        <v>133</v>
      </c>
      <c r="D148" s="104" t="s">
        <v>99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>
        <v>1</v>
      </c>
      <c r="S148" s="9"/>
      <c r="T148" s="9"/>
      <c r="U148" s="9"/>
      <c r="V148" s="9"/>
      <c r="W148" s="9"/>
      <c r="X148" s="9"/>
      <c r="Y148" s="9"/>
      <c r="Z148" s="32"/>
      <c r="AA148" s="161" t="s">
        <v>213</v>
      </c>
      <c r="AB148" s="165"/>
    </row>
    <row r="149" spans="1:28">
      <c r="A149" s="163"/>
      <c r="B149" s="1"/>
      <c r="C149" s="24"/>
      <c r="D149" s="64" t="s">
        <v>100</v>
      </c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105"/>
      <c r="AA149" s="172"/>
      <c r="AB149" s="163"/>
    </row>
    <row r="150" spans="1:28">
      <c r="A150" s="163"/>
      <c r="B150" s="106">
        <v>5</v>
      </c>
      <c r="C150" s="19"/>
      <c r="D150" s="56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65">
        <v>5</v>
      </c>
      <c r="AA150" s="167" t="s">
        <v>214</v>
      </c>
      <c r="AB150" s="163"/>
    </row>
    <row r="151" spans="1:28">
      <c r="A151" s="163"/>
      <c r="B151" s="3"/>
      <c r="C151" s="3"/>
      <c r="D151" s="4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36"/>
      <c r="AA151" s="169"/>
      <c r="AB151" s="164"/>
    </row>
    <row r="152" spans="1:28">
      <c r="A152" s="163"/>
      <c r="B152" s="54">
        <v>1</v>
      </c>
      <c r="C152" s="1">
        <v>139</v>
      </c>
      <c r="D152" s="2" t="s">
        <v>93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>
        <v>1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162" t="s">
        <v>211</v>
      </c>
      <c r="AB152" s="163" t="s">
        <v>88</v>
      </c>
    </row>
    <row r="153" spans="1:28">
      <c r="A153" s="163"/>
      <c r="B153" s="54"/>
      <c r="C153" s="1"/>
      <c r="D153" s="2" t="s">
        <v>94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162"/>
      <c r="AB153" s="163"/>
    </row>
    <row r="154" spans="1:28">
      <c r="A154" s="163"/>
      <c r="B154" s="70"/>
      <c r="C154" s="3"/>
      <c r="D154" s="4" t="s">
        <v>95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166"/>
      <c r="AB154" s="164"/>
    </row>
    <row r="155" spans="1:28">
      <c r="A155" s="163"/>
      <c r="B155" s="71">
        <v>0</v>
      </c>
      <c r="C155" s="6">
        <v>156</v>
      </c>
      <c r="D155" s="104" t="s">
        <v>123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>
        <v>0</v>
      </c>
      <c r="P155" s="9"/>
      <c r="Q155" s="9"/>
      <c r="R155" s="9">
        <v>0</v>
      </c>
      <c r="S155" s="9"/>
      <c r="T155" s="9"/>
      <c r="U155" s="9"/>
      <c r="V155" s="9"/>
      <c r="W155" s="9"/>
      <c r="X155" s="9"/>
      <c r="Y155" s="9"/>
      <c r="Z155" s="9"/>
      <c r="AA155" s="161" t="s">
        <v>236</v>
      </c>
      <c r="AB155" s="165" t="s">
        <v>179</v>
      </c>
    </row>
    <row r="156" spans="1:28">
      <c r="A156" s="163"/>
      <c r="B156" s="54"/>
      <c r="C156" s="1"/>
      <c r="D156" s="23" t="s">
        <v>124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162"/>
      <c r="AB156" s="163"/>
    </row>
    <row r="157" spans="1:28">
      <c r="A157" s="163"/>
      <c r="B157" s="54"/>
      <c r="C157" s="1"/>
      <c r="D157" s="23" t="s">
        <v>235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166"/>
      <c r="AB157" s="163"/>
    </row>
    <row r="158" spans="1:28">
      <c r="A158" s="163"/>
      <c r="B158" s="71">
        <v>0</v>
      </c>
      <c r="C158" s="6">
        <v>163</v>
      </c>
      <c r="D158" s="9" t="s">
        <v>150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>
        <v>0</v>
      </c>
      <c r="P158" s="9"/>
      <c r="Q158" s="9"/>
      <c r="R158" s="9">
        <v>0</v>
      </c>
      <c r="S158" s="9"/>
      <c r="T158" s="9"/>
      <c r="U158" s="9"/>
      <c r="V158" s="9"/>
      <c r="W158" s="9"/>
      <c r="X158" s="9"/>
      <c r="Y158" s="9"/>
      <c r="Z158" s="9"/>
      <c r="AA158" s="161" t="s">
        <v>237</v>
      </c>
      <c r="AB158" s="165" t="s">
        <v>179</v>
      </c>
    </row>
    <row r="159" spans="1:28">
      <c r="A159" s="163"/>
      <c r="B159" s="54"/>
      <c r="C159" s="1"/>
      <c r="D159" s="2" t="s">
        <v>151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162"/>
      <c r="AB159" s="163"/>
    </row>
    <row r="160" spans="1:28">
      <c r="A160" s="163"/>
      <c r="B160" s="54"/>
      <c r="C160" s="1"/>
      <c r="D160" s="2" t="s">
        <v>168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162"/>
      <c r="AB160" s="163"/>
    </row>
    <row r="161" spans="1:31">
      <c r="A161" s="163"/>
      <c r="B161" s="54"/>
      <c r="C161" s="1"/>
      <c r="D161" s="2" t="s">
        <v>152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162"/>
      <c r="AB161" s="163"/>
    </row>
    <row r="162" spans="1:31">
      <c r="A162" s="163"/>
      <c r="B162" s="54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162"/>
      <c r="AB162" s="163"/>
    </row>
    <row r="163" spans="1:31">
      <c r="A163" s="163"/>
      <c r="B163" s="54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162"/>
      <c r="AB163" s="163"/>
    </row>
    <row r="164" spans="1:31">
      <c r="A164" s="163"/>
      <c r="B164" s="54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162"/>
      <c r="AB164" s="163"/>
    </row>
    <row r="165" spans="1:31">
      <c r="A165" s="163"/>
      <c r="B165" s="54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166"/>
      <c r="AB165" s="164"/>
    </row>
    <row r="166" spans="1:31">
      <c r="A166" s="163"/>
      <c r="B166" s="19">
        <v>0</v>
      </c>
      <c r="C166" s="6">
        <v>168</v>
      </c>
      <c r="D166" s="9" t="s">
        <v>180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>
        <v>0</v>
      </c>
      <c r="P166" s="9"/>
      <c r="Q166" s="9"/>
      <c r="R166" s="9">
        <v>0</v>
      </c>
      <c r="S166" s="9"/>
      <c r="T166" s="9"/>
      <c r="U166" s="9"/>
      <c r="V166" s="9"/>
      <c r="W166" s="9"/>
      <c r="X166" s="9"/>
      <c r="Y166" s="9"/>
      <c r="Z166" s="9"/>
      <c r="AA166" s="161" t="s">
        <v>217</v>
      </c>
      <c r="AB166" s="173" t="s">
        <v>179</v>
      </c>
    </row>
    <row r="167" spans="1:31">
      <c r="A167" s="163"/>
      <c r="B167" s="1"/>
      <c r="C167" s="1"/>
      <c r="D167" s="2" t="s">
        <v>181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162"/>
      <c r="AB167" s="173"/>
    </row>
    <row r="168" spans="1:31">
      <c r="A168" s="164"/>
      <c r="B168" s="3"/>
      <c r="C168" s="3"/>
      <c r="D168" s="4" t="s">
        <v>106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166"/>
      <c r="AB168" s="173"/>
    </row>
    <row r="169" spans="1:31">
      <c r="A169" s="37"/>
      <c r="B169" s="28"/>
      <c r="C169" s="28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2"/>
      <c r="AB169" s="37"/>
    </row>
    <row r="170" spans="1:31">
      <c r="A170" s="27"/>
      <c r="B170" s="5"/>
      <c r="C170" s="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6"/>
      <c r="AB170" s="27"/>
    </row>
    <row r="171" spans="1:31">
      <c r="A171" s="213" t="s">
        <v>30</v>
      </c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5"/>
    </row>
    <row r="172" spans="1:31">
      <c r="A172" s="159" t="s">
        <v>33</v>
      </c>
      <c r="B172" s="109">
        <f>SUM(B173:B179)</f>
        <v>100.00000000000001</v>
      </c>
      <c r="C172" s="6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15"/>
      <c r="AB172" s="16"/>
    </row>
    <row r="173" spans="1:31">
      <c r="A173" s="159"/>
      <c r="B173" s="85">
        <v>5.32</v>
      </c>
      <c r="C173" s="1">
        <v>113</v>
      </c>
      <c r="D173" s="2" t="s">
        <v>89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82">
        <f>B173</f>
        <v>5.32</v>
      </c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162" t="s">
        <v>211</v>
      </c>
      <c r="AB173" s="163" t="s">
        <v>88</v>
      </c>
      <c r="AD173" s="128">
        <v>1.2627999999999999</v>
      </c>
      <c r="AE173" s="128"/>
    </row>
    <row r="174" spans="1:31">
      <c r="A174" s="159"/>
      <c r="B174" s="1"/>
      <c r="C174" s="1"/>
      <c r="D174" s="2" t="s">
        <v>90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172"/>
      <c r="AB174" s="163"/>
      <c r="AD174" s="128">
        <v>30.197199999999999</v>
      </c>
      <c r="AE174" s="128"/>
    </row>
    <row r="175" spans="1:31">
      <c r="A175" s="159"/>
      <c r="B175" s="84">
        <v>74.67</v>
      </c>
      <c r="C175" s="19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83">
        <f>B175</f>
        <v>74.67</v>
      </c>
      <c r="AA175" s="167" t="s">
        <v>212</v>
      </c>
      <c r="AB175" s="163"/>
      <c r="AD175" s="128">
        <f>SUM(AD173:AD174)</f>
        <v>31.459999999999997</v>
      </c>
      <c r="AE175" s="129"/>
    </row>
    <row r="176" spans="1:31">
      <c r="A176" s="159"/>
      <c r="B176" s="1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169"/>
      <c r="AB176" s="164"/>
      <c r="AD176" s="128"/>
    </row>
    <row r="177" spans="1:30">
      <c r="A177" s="159"/>
      <c r="B177" s="84">
        <v>20</v>
      </c>
      <c r="C177" s="6">
        <v>141</v>
      </c>
      <c r="D177" s="9" t="s">
        <v>101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89">
        <f>B177</f>
        <v>20</v>
      </c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162" t="s">
        <v>211</v>
      </c>
      <c r="AB177" s="165" t="s">
        <v>88</v>
      </c>
      <c r="AD177" s="128">
        <v>1.77</v>
      </c>
    </row>
    <row r="178" spans="1:30">
      <c r="A178" s="159"/>
      <c r="B178" s="1"/>
      <c r="C178" s="1"/>
      <c r="D178" s="2" t="s">
        <v>102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162"/>
      <c r="AB178" s="163"/>
      <c r="AD178" s="129">
        <f>SUM(AD175:AD177)</f>
        <v>33.229999999999997</v>
      </c>
    </row>
    <row r="179" spans="1:30">
      <c r="A179" s="159"/>
      <c r="B179" s="19">
        <v>0.01</v>
      </c>
      <c r="C179" s="6">
        <v>167</v>
      </c>
      <c r="D179" s="9" t="s">
        <v>132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>
        <f>B179</f>
        <v>0.01</v>
      </c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161" t="s">
        <v>211</v>
      </c>
      <c r="AB179" s="165" t="s">
        <v>88</v>
      </c>
    </row>
    <row r="180" spans="1:30">
      <c r="A180" s="160"/>
      <c r="B180" s="3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166"/>
      <c r="AB180" s="164"/>
    </row>
    <row r="181" spans="1:30">
      <c r="A181" s="158" t="s">
        <v>32</v>
      </c>
      <c r="B181" s="98">
        <f>SUM(B182:B186)</f>
        <v>100.00000000000001</v>
      </c>
      <c r="C181" s="6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155"/>
      <c r="AB181" s="153"/>
      <c r="AD181" s="130">
        <v>23.137499999999999</v>
      </c>
    </row>
    <row r="182" spans="1:30">
      <c r="A182" s="203"/>
      <c r="B182" s="85">
        <v>3.2</v>
      </c>
      <c r="C182" s="1">
        <v>114</v>
      </c>
      <c r="D182" s="2" t="s">
        <v>26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82">
        <f>B182</f>
        <v>3.2</v>
      </c>
      <c r="R182" s="2"/>
      <c r="S182" s="2"/>
      <c r="T182" s="2"/>
      <c r="U182" s="2"/>
      <c r="V182" s="2"/>
      <c r="W182" s="2"/>
      <c r="X182" s="2"/>
      <c r="Y182" s="2"/>
      <c r="Z182" s="2"/>
      <c r="AA182" s="162" t="s">
        <v>211</v>
      </c>
      <c r="AB182" s="163" t="s">
        <v>88</v>
      </c>
      <c r="AD182" s="130">
        <v>0.55559999999999998</v>
      </c>
    </row>
    <row r="183" spans="1:30" ht="23.25">
      <c r="A183" s="203"/>
      <c r="B183" s="109"/>
      <c r="C183" s="1"/>
      <c r="D183" s="2" t="s">
        <v>27</v>
      </c>
      <c r="E183" s="2"/>
      <c r="F183" s="2"/>
      <c r="G183" s="2"/>
      <c r="H183" s="2"/>
      <c r="I183" s="67"/>
      <c r="J183" s="2"/>
      <c r="K183" s="90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162"/>
      <c r="AB183" s="163"/>
      <c r="AD183" s="130">
        <f>SUM(AD181:AD182)</f>
        <v>23.693099999999998</v>
      </c>
    </row>
    <row r="184" spans="1:30">
      <c r="A184" s="203"/>
      <c r="B184" s="84">
        <v>96.79</v>
      </c>
      <c r="C184" s="19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83">
        <f>B184</f>
        <v>96.79</v>
      </c>
      <c r="AA184" s="167" t="s">
        <v>212</v>
      </c>
      <c r="AB184" s="163"/>
      <c r="AD184" s="130"/>
    </row>
    <row r="185" spans="1:30">
      <c r="A185" s="203"/>
      <c r="B185" s="109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169"/>
      <c r="AB185" s="164"/>
      <c r="AD185" s="130">
        <v>0.78600000000000003</v>
      </c>
    </row>
    <row r="186" spans="1:30">
      <c r="A186" s="203"/>
      <c r="B186" s="19">
        <v>0.01</v>
      </c>
      <c r="C186" s="6">
        <v>167</v>
      </c>
      <c r="D186" s="9" t="s">
        <v>132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>
        <f>B186</f>
        <v>0.01</v>
      </c>
      <c r="R186" s="9"/>
      <c r="S186" s="9"/>
      <c r="T186" s="9"/>
      <c r="U186" s="9"/>
      <c r="V186" s="9"/>
      <c r="W186" s="9"/>
      <c r="X186" s="9"/>
      <c r="Y186" s="9"/>
      <c r="Z186" s="9"/>
      <c r="AA186" s="161" t="s">
        <v>211</v>
      </c>
      <c r="AB186" s="165" t="s">
        <v>88</v>
      </c>
      <c r="AD186" s="130">
        <f>SUM(AD183:AD185)</f>
        <v>24.479099999999999</v>
      </c>
    </row>
    <row r="187" spans="1:30">
      <c r="A187" s="204"/>
      <c r="B187" s="49"/>
      <c r="C187" s="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166"/>
      <c r="AB187" s="164"/>
    </row>
    <row r="188" spans="1:30">
      <c r="A188" s="158" t="s">
        <v>35</v>
      </c>
      <c r="B188" s="98">
        <f>SUM(B189:B193)</f>
        <v>100.00000000000001</v>
      </c>
      <c r="C188" s="6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155"/>
      <c r="AB188" s="153"/>
    </row>
    <row r="189" spans="1:30">
      <c r="A189" s="159"/>
      <c r="B189" s="85">
        <v>8.6199999999999992</v>
      </c>
      <c r="C189" s="1">
        <v>133</v>
      </c>
      <c r="D189" s="2" t="s">
        <v>99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82">
        <f>B189</f>
        <v>8.6199999999999992</v>
      </c>
      <c r="S189" s="2"/>
      <c r="T189" s="2"/>
      <c r="U189" s="2"/>
      <c r="V189" s="2"/>
      <c r="W189" s="2"/>
      <c r="X189" s="2"/>
      <c r="Y189" s="2"/>
      <c r="Z189" s="2"/>
      <c r="AA189" s="162" t="s">
        <v>213</v>
      </c>
      <c r="AB189" s="163" t="s">
        <v>88</v>
      </c>
    </row>
    <row r="190" spans="1:30">
      <c r="A190" s="159"/>
      <c r="B190" s="1"/>
      <c r="C190" s="1"/>
      <c r="D190" s="2" t="s">
        <v>100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162"/>
      <c r="AB190" s="163"/>
      <c r="AD190" s="130">
        <v>0.12</v>
      </c>
    </row>
    <row r="191" spans="1:30">
      <c r="A191" s="159"/>
      <c r="B191" s="84">
        <v>91.37</v>
      </c>
      <c r="C191" s="19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83">
        <f>B191</f>
        <v>91.37</v>
      </c>
      <c r="AA191" s="167" t="s">
        <v>214</v>
      </c>
      <c r="AB191" s="163"/>
      <c r="AD191" s="130">
        <v>6.0193000000000003</v>
      </c>
    </row>
    <row r="192" spans="1:30">
      <c r="A192" s="159"/>
      <c r="B192" s="1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169"/>
      <c r="AB192" s="164"/>
      <c r="AD192" s="130">
        <f>SUM(AD190:AD191)</f>
        <v>6.1393000000000004</v>
      </c>
    </row>
    <row r="193" spans="1:30">
      <c r="A193" s="159"/>
      <c r="B193" s="19">
        <v>0.01</v>
      </c>
      <c r="C193" s="6">
        <v>167</v>
      </c>
      <c r="D193" s="9" t="s">
        <v>132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>
        <f>B193</f>
        <v>0.01</v>
      </c>
      <c r="S193" s="9"/>
      <c r="T193" s="9"/>
      <c r="U193" s="9"/>
      <c r="V193" s="9"/>
      <c r="W193" s="9"/>
      <c r="X193" s="9"/>
      <c r="Y193" s="9"/>
      <c r="Z193" s="9"/>
      <c r="AA193" s="161" t="s">
        <v>213</v>
      </c>
      <c r="AB193" s="165" t="s">
        <v>88</v>
      </c>
      <c r="AD193" s="130"/>
    </row>
    <row r="194" spans="1:30">
      <c r="A194" s="159"/>
      <c r="B194" s="38"/>
      <c r="C194" s="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166"/>
      <c r="AB194" s="164"/>
      <c r="AD194" s="130">
        <v>0.57999999999999996</v>
      </c>
    </row>
    <row r="195" spans="1:30">
      <c r="A195" s="159"/>
      <c r="B195" s="80">
        <v>0</v>
      </c>
      <c r="C195" s="6">
        <v>168</v>
      </c>
      <c r="D195" s="9" t="s">
        <v>180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>
        <v>0</v>
      </c>
      <c r="P195" s="9"/>
      <c r="Q195" s="9"/>
      <c r="R195" s="9">
        <v>0</v>
      </c>
      <c r="S195" s="9"/>
      <c r="T195" s="9"/>
      <c r="U195" s="9"/>
      <c r="V195" s="9"/>
      <c r="W195" s="9"/>
      <c r="X195" s="9"/>
      <c r="Y195" s="9"/>
      <c r="Z195" s="9"/>
      <c r="AA195" s="161" t="s">
        <v>217</v>
      </c>
      <c r="AB195" s="173" t="s">
        <v>179</v>
      </c>
      <c r="AD195" s="130">
        <f>SUM(AD192:AD194)</f>
        <v>6.7193000000000005</v>
      </c>
    </row>
    <row r="196" spans="1:30">
      <c r="A196" s="159"/>
      <c r="B196" s="38"/>
      <c r="C196" s="1"/>
      <c r="D196" s="2" t="s">
        <v>181</v>
      </c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162"/>
      <c r="AB196" s="173"/>
    </row>
    <row r="197" spans="1:30">
      <c r="A197" s="160"/>
      <c r="B197" s="49"/>
      <c r="C197" s="3"/>
      <c r="D197" s="4" t="s">
        <v>106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166"/>
      <c r="AB197" s="173"/>
    </row>
    <row r="198" spans="1:30">
      <c r="A198" s="201" t="s">
        <v>34</v>
      </c>
      <c r="B198" s="98">
        <f>SUM(B199:B210)</f>
        <v>100.00000000000001</v>
      </c>
      <c r="C198" s="6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155"/>
      <c r="AB198" s="153"/>
    </row>
    <row r="199" spans="1:30">
      <c r="A199" s="201"/>
      <c r="B199" s="85">
        <v>1.58</v>
      </c>
      <c r="C199" s="1">
        <v>116</v>
      </c>
      <c r="D199" s="2" t="s">
        <v>97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82">
        <f>B199</f>
        <v>1.58</v>
      </c>
      <c r="T199" s="2"/>
      <c r="U199" s="2"/>
      <c r="V199" s="2"/>
      <c r="W199" s="2"/>
      <c r="X199" s="2"/>
      <c r="Y199" s="2"/>
      <c r="Z199" s="2"/>
      <c r="AA199" s="162" t="s">
        <v>213</v>
      </c>
      <c r="AB199" s="163" t="s">
        <v>88</v>
      </c>
      <c r="AD199" s="10">
        <v>3.2854999999999999</v>
      </c>
    </row>
    <row r="200" spans="1:30">
      <c r="A200" s="201"/>
      <c r="B200" s="1"/>
      <c r="C200" s="1"/>
      <c r="D200" s="2" t="s">
        <v>98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162"/>
      <c r="AB200" s="163"/>
      <c r="AD200" s="10">
        <v>54.299300000000002</v>
      </c>
    </row>
    <row r="201" spans="1:30">
      <c r="A201" s="201"/>
      <c r="B201" s="84">
        <v>94.29</v>
      </c>
      <c r="C201" s="19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83">
        <f>B201</f>
        <v>94.29</v>
      </c>
      <c r="AA201" s="167" t="s">
        <v>214</v>
      </c>
      <c r="AB201" s="163"/>
      <c r="AD201" s="10">
        <f>SUM(AD199:AD200)</f>
        <v>57.584800000000001</v>
      </c>
    </row>
    <row r="202" spans="1:30">
      <c r="A202" s="201"/>
      <c r="B202" s="1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169"/>
      <c r="AB202" s="164"/>
    </row>
    <row r="203" spans="1:30">
      <c r="A203" s="201"/>
      <c r="B203" s="84">
        <v>4.12</v>
      </c>
      <c r="C203" s="6">
        <v>160</v>
      </c>
      <c r="D203" s="9" t="s">
        <v>135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89">
        <f>B203</f>
        <v>4.12</v>
      </c>
      <c r="Z203" s="9"/>
      <c r="AA203" s="161" t="s">
        <v>218</v>
      </c>
      <c r="AB203" s="165" t="s">
        <v>145</v>
      </c>
      <c r="AD203" s="10">
        <v>0.96970000000000001</v>
      </c>
    </row>
    <row r="204" spans="1:30">
      <c r="A204" s="201"/>
      <c r="B204" s="38"/>
      <c r="C204" s="1"/>
      <c r="D204" s="2" t="s">
        <v>28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162"/>
      <c r="AB204" s="163"/>
      <c r="AD204" s="10">
        <v>2.5184000000000002</v>
      </c>
    </row>
    <row r="205" spans="1:30">
      <c r="A205" s="201"/>
      <c r="B205" s="48"/>
      <c r="C205" s="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166"/>
      <c r="AB205" s="164"/>
      <c r="AD205" s="10">
        <f>SUM(AD201:AD204)</f>
        <v>61.072900000000004</v>
      </c>
    </row>
    <row r="206" spans="1:30">
      <c r="A206" s="201"/>
      <c r="B206" s="1">
        <v>0.01</v>
      </c>
      <c r="C206" s="1">
        <v>167</v>
      </c>
      <c r="D206" s="2" t="s">
        <v>132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82">
        <f>B206</f>
        <v>0.01</v>
      </c>
      <c r="T206" s="2"/>
      <c r="U206" s="2"/>
      <c r="V206" s="2"/>
      <c r="W206" s="2"/>
      <c r="X206" s="2"/>
      <c r="Y206" s="2"/>
      <c r="Z206" s="2"/>
      <c r="AA206" s="162" t="s">
        <v>213</v>
      </c>
      <c r="AB206" s="163" t="s">
        <v>88</v>
      </c>
    </row>
    <row r="207" spans="1:30">
      <c r="A207" s="201"/>
      <c r="B207" s="38"/>
      <c r="C207" s="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166"/>
      <c r="AB207" s="164"/>
    </row>
    <row r="208" spans="1:30">
      <c r="A208" s="201"/>
      <c r="B208" s="80">
        <v>0</v>
      </c>
      <c r="C208" s="6">
        <v>168</v>
      </c>
      <c r="D208" s="9" t="s">
        <v>180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>
        <v>0</v>
      </c>
      <c r="P208" s="9"/>
      <c r="Q208" s="9"/>
      <c r="R208" s="9">
        <v>0</v>
      </c>
      <c r="S208" s="9"/>
      <c r="T208" s="9"/>
      <c r="U208" s="9"/>
      <c r="V208" s="9"/>
      <c r="W208" s="9"/>
      <c r="X208" s="9"/>
      <c r="Y208" s="9"/>
      <c r="Z208" s="9"/>
      <c r="AA208" s="161" t="s">
        <v>217</v>
      </c>
      <c r="AB208" s="175" t="s">
        <v>179</v>
      </c>
    </row>
    <row r="209" spans="1:30">
      <c r="A209" s="201"/>
      <c r="B209" s="38"/>
      <c r="C209" s="1"/>
      <c r="D209" s="2" t="s">
        <v>181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162"/>
      <c r="AB209" s="175"/>
    </row>
    <row r="210" spans="1:30">
      <c r="A210" s="201"/>
      <c r="B210" s="49"/>
      <c r="C210" s="3"/>
      <c r="D210" s="4" t="s">
        <v>106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166"/>
      <c r="AB210" s="175"/>
    </row>
    <row r="211" spans="1:30">
      <c r="A211" s="202" t="s">
        <v>42</v>
      </c>
      <c r="B211" s="109">
        <f>SUM(B212:B230)</f>
        <v>100.00000000000001</v>
      </c>
      <c r="C211" s="6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30"/>
    </row>
    <row r="212" spans="1:30" ht="23.25">
      <c r="A212" s="202"/>
      <c r="B212" s="38">
        <v>0</v>
      </c>
      <c r="C212" s="1">
        <v>117</v>
      </c>
      <c r="D212" s="2" t="s">
        <v>96</v>
      </c>
      <c r="E212" s="90"/>
      <c r="F212" s="2"/>
      <c r="G212" s="2"/>
      <c r="H212" s="2"/>
      <c r="I212" s="2"/>
      <c r="J212" s="2"/>
      <c r="K212" s="2"/>
      <c r="L212" s="2"/>
      <c r="M212" s="2"/>
      <c r="N212" s="2"/>
      <c r="O212" s="2">
        <v>0</v>
      </c>
      <c r="P212" s="2"/>
      <c r="Q212" s="2"/>
      <c r="R212" s="2">
        <v>0</v>
      </c>
      <c r="S212" s="2"/>
      <c r="T212" s="2"/>
      <c r="U212" s="2"/>
      <c r="V212" s="2"/>
      <c r="W212" s="2"/>
      <c r="X212" s="2"/>
      <c r="Y212" s="2"/>
      <c r="Z212" s="34"/>
      <c r="AA212" s="162" t="s">
        <v>215</v>
      </c>
      <c r="AB212" s="163" t="s">
        <v>179</v>
      </c>
    </row>
    <row r="213" spans="1:30">
      <c r="A213" s="202"/>
      <c r="B213" s="38"/>
      <c r="C213" s="1"/>
      <c r="D213" s="2" t="s">
        <v>143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34"/>
      <c r="AA213" s="162"/>
      <c r="AB213" s="163"/>
    </row>
    <row r="214" spans="1:30">
      <c r="A214" s="202"/>
      <c r="B214" s="38"/>
      <c r="C214" s="1"/>
      <c r="D214" s="2" t="s">
        <v>144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34"/>
      <c r="AA214" s="162"/>
      <c r="AB214" s="163"/>
    </row>
    <row r="215" spans="1:30">
      <c r="A215" s="202"/>
      <c r="B215" s="21"/>
      <c r="C215" s="19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65"/>
      <c r="AA215" s="171" t="s">
        <v>239</v>
      </c>
      <c r="AB215" s="198" t="s">
        <v>88</v>
      </c>
    </row>
    <row r="216" spans="1:30">
      <c r="A216" s="202"/>
      <c r="B216" s="117">
        <f>O216+R216</f>
        <v>0</v>
      </c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114">
        <v>0</v>
      </c>
      <c r="P216" s="2"/>
      <c r="Q216" s="2"/>
      <c r="R216" s="2">
        <v>0</v>
      </c>
      <c r="S216" s="2"/>
      <c r="T216" s="2"/>
      <c r="U216" s="2"/>
      <c r="V216" s="2"/>
      <c r="W216" s="2"/>
      <c r="X216" s="2"/>
      <c r="Y216" s="2"/>
      <c r="Z216" s="34"/>
      <c r="AA216" s="162"/>
      <c r="AB216" s="163"/>
    </row>
    <row r="217" spans="1:30" ht="23.25">
      <c r="A217" s="202"/>
      <c r="B217" s="48"/>
      <c r="C217" s="1"/>
      <c r="D217" s="2"/>
      <c r="E217" s="2"/>
      <c r="F217" s="2"/>
      <c r="G217" s="2"/>
      <c r="H217" s="2"/>
      <c r="I217" s="90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34"/>
      <c r="AA217" s="162"/>
      <c r="AB217" s="163"/>
    </row>
    <row r="218" spans="1:30">
      <c r="A218" s="202"/>
      <c r="B218" s="85">
        <f>O218+R218</f>
        <v>8.52</v>
      </c>
      <c r="C218" s="6">
        <v>122</v>
      </c>
      <c r="D218" s="9" t="s">
        <v>43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89">
        <v>5.96</v>
      </c>
      <c r="P218" s="66"/>
      <c r="Q218" s="66"/>
      <c r="R218" s="89">
        <v>2.56</v>
      </c>
      <c r="S218" s="9"/>
      <c r="T218" s="9"/>
      <c r="U218" s="9"/>
      <c r="V218" s="9"/>
      <c r="W218" s="9"/>
      <c r="X218" s="9"/>
      <c r="Y218" s="9"/>
      <c r="Z218" s="9"/>
      <c r="AA218" s="161" t="s">
        <v>220</v>
      </c>
      <c r="AB218" s="165" t="s">
        <v>88</v>
      </c>
      <c r="AD218" s="130">
        <v>1.2952999999999999</v>
      </c>
    </row>
    <row r="219" spans="1:30">
      <c r="A219" s="202"/>
      <c r="B219" s="1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162"/>
      <c r="AB219" s="163"/>
      <c r="AD219" s="130">
        <v>14.574299999999999</v>
      </c>
    </row>
    <row r="220" spans="1:30">
      <c r="A220" s="202"/>
      <c r="B220" s="1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162" t="s">
        <v>213</v>
      </c>
      <c r="AB220" s="163"/>
      <c r="AD220" s="130">
        <f>SUM(AD218:AD219)</f>
        <v>15.869599999999998</v>
      </c>
    </row>
    <row r="221" spans="1:30">
      <c r="A221" s="202"/>
      <c r="B221" s="1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172"/>
      <c r="AB221" s="163"/>
      <c r="AD221" s="130"/>
    </row>
    <row r="222" spans="1:30">
      <c r="A222" s="202"/>
      <c r="B222" s="84">
        <v>53.74</v>
      </c>
      <c r="C222" s="19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83">
        <f>B222</f>
        <v>53.74</v>
      </c>
      <c r="AA222" s="167" t="s">
        <v>212</v>
      </c>
      <c r="AB222" s="163"/>
      <c r="AD222" s="130">
        <v>1.8480000000000001</v>
      </c>
    </row>
    <row r="223" spans="1:30">
      <c r="A223" s="202"/>
      <c r="B223" s="24"/>
      <c r="C223" s="24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168"/>
      <c r="AB223" s="163"/>
      <c r="AD223" s="130">
        <f>SUM(AD220:AD222)</f>
        <v>17.717599999999997</v>
      </c>
    </row>
    <row r="224" spans="1:30">
      <c r="A224" s="202"/>
      <c r="B224" s="84">
        <v>35.83</v>
      </c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67"/>
      <c r="P224" s="67"/>
      <c r="Q224" s="67"/>
      <c r="R224" s="67"/>
      <c r="S224" s="2"/>
      <c r="T224" s="2"/>
      <c r="U224" s="2"/>
      <c r="V224" s="2"/>
      <c r="W224" s="2"/>
      <c r="X224" s="2"/>
      <c r="Y224" s="2"/>
      <c r="Z224" s="82">
        <f>B224</f>
        <v>35.83</v>
      </c>
      <c r="AA224" s="167" t="s">
        <v>214</v>
      </c>
      <c r="AB224" s="163"/>
    </row>
    <row r="225" spans="1:30">
      <c r="A225" s="202"/>
      <c r="B225" s="1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169"/>
      <c r="AB225" s="164"/>
    </row>
    <row r="226" spans="1:30">
      <c r="A226" s="202"/>
      <c r="B226" s="84">
        <f>O226+R226</f>
        <v>1.9</v>
      </c>
      <c r="C226" s="6">
        <v>165</v>
      </c>
      <c r="D226" s="9" t="s">
        <v>136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89">
        <v>1.33</v>
      </c>
      <c r="P226" s="9"/>
      <c r="Q226" s="9"/>
      <c r="R226" s="89">
        <v>0.56999999999999995</v>
      </c>
      <c r="S226" s="9"/>
      <c r="T226" s="9"/>
      <c r="U226" s="9"/>
      <c r="V226" s="9"/>
      <c r="W226" s="9"/>
      <c r="X226" s="9"/>
      <c r="Y226" s="9"/>
      <c r="Z226" s="9"/>
      <c r="AA226" s="162" t="s">
        <v>224</v>
      </c>
      <c r="AB226" s="165" t="s">
        <v>88</v>
      </c>
    </row>
    <row r="227" spans="1:30">
      <c r="A227" s="202"/>
      <c r="B227" s="38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162"/>
      <c r="AB227" s="163"/>
    </row>
    <row r="228" spans="1:30">
      <c r="A228" s="202"/>
      <c r="B228" s="38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162" t="s">
        <v>213</v>
      </c>
      <c r="AB228" s="163"/>
    </row>
    <row r="229" spans="1:30">
      <c r="A229" s="202"/>
      <c r="B229" s="38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166"/>
      <c r="AB229" s="163"/>
    </row>
    <row r="230" spans="1:30">
      <c r="A230" s="202"/>
      <c r="B230" s="84">
        <f>O230+R230</f>
        <v>0.01</v>
      </c>
      <c r="C230" s="6">
        <v>167</v>
      </c>
      <c r="D230" s="9" t="s">
        <v>132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>
        <v>7.0000000000000001E-3</v>
      </c>
      <c r="P230" s="9"/>
      <c r="Q230" s="9"/>
      <c r="R230" s="9">
        <v>3.0000000000000001E-3</v>
      </c>
      <c r="S230" s="9"/>
      <c r="T230" s="9"/>
      <c r="U230" s="9"/>
      <c r="V230" s="9"/>
      <c r="W230" s="9"/>
      <c r="X230" s="9"/>
      <c r="Y230" s="9"/>
      <c r="Z230" s="9"/>
      <c r="AA230" s="162" t="s">
        <v>219</v>
      </c>
      <c r="AB230" s="165" t="s">
        <v>88</v>
      </c>
    </row>
    <row r="231" spans="1:30">
      <c r="A231" s="202"/>
      <c r="B231" s="38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162"/>
      <c r="AB231" s="163"/>
    </row>
    <row r="232" spans="1:30">
      <c r="A232" s="202"/>
      <c r="B232" s="38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162" t="s">
        <v>213</v>
      </c>
      <c r="AB232" s="163"/>
    </row>
    <row r="233" spans="1:30">
      <c r="A233" s="202"/>
      <c r="B233" s="38"/>
      <c r="C233" s="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166"/>
      <c r="AB233" s="164"/>
    </row>
    <row r="234" spans="1:30">
      <c r="A234" s="202"/>
      <c r="B234" s="80">
        <v>0</v>
      </c>
      <c r="C234" s="6">
        <v>168</v>
      </c>
      <c r="D234" s="9" t="s">
        <v>180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>
        <v>0</v>
      </c>
      <c r="P234" s="9"/>
      <c r="Q234" s="9"/>
      <c r="R234" s="9">
        <v>0</v>
      </c>
      <c r="S234" s="9"/>
      <c r="T234" s="9"/>
      <c r="U234" s="9"/>
      <c r="V234" s="9"/>
      <c r="W234" s="9"/>
      <c r="X234" s="9"/>
      <c r="Y234" s="9"/>
      <c r="Z234" s="9"/>
      <c r="AA234" s="161" t="s">
        <v>217</v>
      </c>
      <c r="AB234" s="173" t="s">
        <v>179</v>
      </c>
    </row>
    <row r="235" spans="1:30">
      <c r="A235" s="202"/>
      <c r="B235" s="38"/>
      <c r="C235" s="1"/>
      <c r="D235" s="2" t="s">
        <v>181</v>
      </c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162"/>
      <c r="AB235" s="173"/>
    </row>
    <row r="236" spans="1:30">
      <c r="A236" s="202"/>
      <c r="B236" s="49"/>
      <c r="C236" s="3"/>
      <c r="D236" s="4" t="s">
        <v>106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166"/>
      <c r="AB236" s="173"/>
    </row>
    <row r="237" spans="1:30">
      <c r="A237" s="158" t="s">
        <v>36</v>
      </c>
      <c r="B237" s="109">
        <f>SUM(B238:B250)</f>
        <v>100.00000000000001</v>
      </c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156"/>
      <c r="AB237" s="154"/>
    </row>
    <row r="238" spans="1:30">
      <c r="A238" s="159"/>
      <c r="B238" s="108">
        <f>O238+R238</f>
        <v>4.1500000000000004</v>
      </c>
      <c r="C238" s="1">
        <v>119</v>
      </c>
      <c r="D238" s="2" t="s">
        <v>37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33">
        <v>2.9</v>
      </c>
      <c r="P238" s="134"/>
      <c r="Q238" s="134"/>
      <c r="R238" s="133">
        <v>1.25</v>
      </c>
      <c r="S238" s="2"/>
      <c r="T238" s="2"/>
      <c r="U238" s="2"/>
      <c r="V238" s="2"/>
      <c r="W238" s="2"/>
      <c r="X238" s="2"/>
      <c r="Y238" s="2"/>
      <c r="Z238" s="2"/>
      <c r="AA238" s="162" t="s">
        <v>219</v>
      </c>
      <c r="AB238" s="163" t="s">
        <v>88</v>
      </c>
      <c r="AD238" s="130">
        <v>0.69479999999999997</v>
      </c>
    </row>
    <row r="239" spans="1:30">
      <c r="A239" s="159"/>
      <c r="B239" s="107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162"/>
      <c r="AB239" s="163"/>
      <c r="AD239" s="130">
        <v>21.170999999999999</v>
      </c>
    </row>
    <row r="240" spans="1:30">
      <c r="A240" s="159"/>
      <c r="B240" s="107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67"/>
      <c r="S240" s="2"/>
      <c r="T240" s="2"/>
      <c r="U240" s="2"/>
      <c r="V240" s="2"/>
      <c r="W240" s="2"/>
      <c r="X240" s="2"/>
      <c r="Y240" s="2"/>
      <c r="Z240" s="2"/>
      <c r="AA240" s="162" t="s">
        <v>213</v>
      </c>
      <c r="AB240" s="163"/>
      <c r="AD240" s="130">
        <f>SUM(AD238:AD239)</f>
        <v>21.8658</v>
      </c>
    </row>
    <row r="241" spans="1:61" ht="18.75" customHeight="1">
      <c r="A241" s="159"/>
      <c r="B241" s="85"/>
      <c r="C241" s="24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172"/>
      <c r="AB241" s="163"/>
      <c r="AD241" s="130"/>
    </row>
    <row r="242" spans="1:61" ht="21.75" customHeight="1">
      <c r="A242" s="159"/>
      <c r="B242" s="84">
        <v>57.09</v>
      </c>
      <c r="C242" s="19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83">
        <f>B242</f>
        <v>57.09</v>
      </c>
      <c r="AA242" s="167" t="s">
        <v>212</v>
      </c>
      <c r="AB242" s="163"/>
      <c r="AD242" s="130">
        <v>1.1160000000000001</v>
      </c>
    </row>
    <row r="243" spans="1:61" ht="21.75" customHeight="1">
      <c r="A243" s="159"/>
      <c r="B243" s="85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170"/>
      <c r="AB243" s="163"/>
      <c r="AD243" s="130">
        <f>SUM(AD240:AD242)</f>
        <v>22.9818</v>
      </c>
    </row>
    <row r="244" spans="1:61" ht="21.75" customHeight="1">
      <c r="A244" s="159"/>
      <c r="B244" s="84">
        <v>38.06</v>
      </c>
      <c r="C244" s="19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83">
        <f>B244</f>
        <v>38.06</v>
      </c>
      <c r="AA244" s="167" t="s">
        <v>214</v>
      </c>
      <c r="AB244" s="163"/>
      <c r="AD244" s="130"/>
    </row>
    <row r="245" spans="1:61" ht="21.75" customHeight="1">
      <c r="A245" s="159"/>
      <c r="B245" s="85"/>
      <c r="C245" s="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169"/>
      <c r="AB245" s="164"/>
      <c r="AD245" s="130"/>
    </row>
    <row r="246" spans="1:61" ht="21.75" customHeight="1">
      <c r="A246" s="159"/>
      <c r="B246" s="84">
        <f>O246+R246</f>
        <v>0.69</v>
      </c>
      <c r="C246" s="1">
        <v>165</v>
      </c>
      <c r="D246" s="2" t="s">
        <v>136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82">
        <v>0.48</v>
      </c>
      <c r="P246" s="2"/>
      <c r="Q246" s="2"/>
      <c r="R246" s="82">
        <v>0.21</v>
      </c>
      <c r="S246" s="2"/>
      <c r="T246" s="2"/>
      <c r="U246" s="2"/>
      <c r="V246" s="2"/>
      <c r="W246" s="2"/>
      <c r="X246" s="2"/>
      <c r="Y246" s="2"/>
      <c r="Z246" s="2"/>
      <c r="AA246" s="162" t="s">
        <v>220</v>
      </c>
      <c r="AB246" s="163" t="s">
        <v>88</v>
      </c>
    </row>
    <row r="247" spans="1:61" ht="18" customHeight="1">
      <c r="A247" s="159"/>
      <c r="B247" s="38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162"/>
      <c r="AB247" s="163"/>
    </row>
    <row r="248" spans="1:61" ht="21.75" customHeight="1">
      <c r="A248" s="159"/>
      <c r="B248" s="85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162" t="s">
        <v>213</v>
      </c>
      <c r="AB248" s="163"/>
    </row>
    <row r="249" spans="1:61" ht="18" customHeight="1">
      <c r="A249" s="159"/>
      <c r="B249" s="38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166"/>
      <c r="AB249" s="163"/>
    </row>
    <row r="250" spans="1:61" ht="21.75" customHeight="1">
      <c r="A250" s="159"/>
      <c r="B250" s="94">
        <v>0.01</v>
      </c>
      <c r="C250" s="6">
        <v>167</v>
      </c>
      <c r="D250" s="30" t="s">
        <v>132</v>
      </c>
      <c r="E250" s="9"/>
      <c r="F250" s="9"/>
      <c r="G250" s="9"/>
      <c r="H250" s="92"/>
      <c r="I250" s="9"/>
      <c r="J250" s="9"/>
      <c r="K250" s="9"/>
      <c r="L250" s="9"/>
      <c r="M250" s="9"/>
      <c r="N250" s="9"/>
      <c r="O250" s="9">
        <v>7.0000000000000001E-3</v>
      </c>
      <c r="P250" s="9"/>
      <c r="Q250" s="9"/>
      <c r="R250" s="9">
        <v>3.0000000000000001E-3</v>
      </c>
      <c r="S250" s="9"/>
      <c r="T250" s="9"/>
      <c r="U250" s="9"/>
      <c r="V250" s="9"/>
      <c r="W250" s="9"/>
      <c r="X250" s="9"/>
      <c r="Y250" s="9"/>
      <c r="Z250" s="9"/>
      <c r="AA250" s="162" t="s">
        <v>220</v>
      </c>
      <c r="AB250" s="165" t="s">
        <v>88</v>
      </c>
    </row>
    <row r="251" spans="1:61" ht="18" customHeight="1">
      <c r="A251" s="159"/>
      <c r="B251" s="38"/>
      <c r="C251" s="2"/>
      <c r="D251" s="25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162"/>
      <c r="AB251" s="174"/>
    </row>
    <row r="252" spans="1:61" s="81" customFormat="1" ht="21.75" customHeight="1">
      <c r="A252" s="159"/>
      <c r="B252" s="38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162" t="s">
        <v>213</v>
      </c>
      <c r="AB252" s="174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</row>
    <row r="253" spans="1:61" ht="18" customHeight="1">
      <c r="A253" s="160"/>
      <c r="B253" s="49"/>
      <c r="C253" s="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166"/>
      <c r="AB253" s="200"/>
      <c r="AC253" s="29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</row>
    <row r="254" spans="1:61" ht="21.75" customHeight="1">
      <c r="A254" s="159" t="s">
        <v>38</v>
      </c>
      <c r="B254" s="109">
        <f>SUM(B255:B267)</f>
        <v>100</v>
      </c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156"/>
      <c r="AB254" s="154"/>
    </row>
    <row r="255" spans="1:61" ht="21" customHeight="1">
      <c r="A255" s="159"/>
      <c r="B255" s="85">
        <f>O255+R255</f>
        <v>5.0199999999999996</v>
      </c>
      <c r="C255" s="1">
        <v>120</v>
      </c>
      <c r="D255" s="2" t="s">
        <v>39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82">
        <v>3.52</v>
      </c>
      <c r="P255" s="67"/>
      <c r="Q255" s="67"/>
      <c r="R255" s="82">
        <v>1.5</v>
      </c>
      <c r="S255" s="2"/>
      <c r="T255" s="2"/>
      <c r="U255" s="2"/>
      <c r="V255" s="2"/>
      <c r="W255" s="2"/>
      <c r="X255" s="2"/>
      <c r="Y255" s="2"/>
      <c r="Z255" s="2"/>
      <c r="AA255" s="162" t="s">
        <v>221</v>
      </c>
      <c r="AB255" s="163" t="s">
        <v>88</v>
      </c>
      <c r="AD255" s="130">
        <v>0.96360000000000001</v>
      </c>
    </row>
    <row r="256" spans="1:61">
      <c r="A256" s="159"/>
      <c r="B256" s="1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162"/>
      <c r="AB256" s="163"/>
      <c r="AD256" s="130">
        <v>35.143000000000001</v>
      </c>
    </row>
    <row r="257" spans="1:30">
      <c r="A257" s="159"/>
      <c r="B257" s="1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162" t="s">
        <v>213</v>
      </c>
      <c r="AB257" s="163"/>
      <c r="AD257" s="130">
        <f>SUM(AD255:AD256)</f>
        <v>36.1066</v>
      </c>
    </row>
    <row r="258" spans="1:30">
      <c r="A258" s="159"/>
      <c r="B258" s="1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172"/>
      <c r="AB258" s="163"/>
      <c r="AD258" s="130"/>
    </row>
    <row r="259" spans="1:30">
      <c r="A259" s="159"/>
      <c r="B259" s="84">
        <v>56</v>
      </c>
      <c r="C259" s="19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83">
        <f>B259</f>
        <v>56</v>
      </c>
      <c r="AA259" s="167" t="s">
        <v>212</v>
      </c>
      <c r="AB259" s="163"/>
      <c r="AD259" s="130">
        <v>2.58</v>
      </c>
    </row>
    <row r="260" spans="1:30">
      <c r="A260" s="159"/>
      <c r="B260" s="24"/>
      <c r="C260" s="24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170"/>
      <c r="AB260" s="163"/>
      <c r="AD260" s="130">
        <f>SUM(AD257:AD259)</f>
        <v>38.686599999999999</v>
      </c>
    </row>
    <row r="261" spans="1:30">
      <c r="A261" s="159"/>
      <c r="B261" s="84">
        <v>37.33</v>
      </c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82">
        <f>B261</f>
        <v>37.33</v>
      </c>
      <c r="AA261" s="167" t="s">
        <v>214</v>
      </c>
      <c r="AB261" s="163"/>
    </row>
    <row r="262" spans="1:30">
      <c r="A262" s="159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169"/>
      <c r="AB262" s="164"/>
    </row>
    <row r="263" spans="1:30">
      <c r="A263" s="159"/>
      <c r="B263" s="84">
        <f>O263+R263</f>
        <v>1.64</v>
      </c>
      <c r="C263" s="6">
        <v>166</v>
      </c>
      <c r="D263" s="9" t="s">
        <v>137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89">
        <v>1.1499999999999999</v>
      </c>
      <c r="P263" s="9"/>
      <c r="Q263" s="9"/>
      <c r="R263" s="89">
        <v>0.49</v>
      </c>
      <c r="S263" s="9"/>
      <c r="T263" s="9"/>
      <c r="U263" s="9"/>
      <c r="V263" s="9"/>
      <c r="W263" s="9"/>
      <c r="X263" s="9"/>
      <c r="Y263" s="9"/>
      <c r="Z263" s="9"/>
      <c r="AA263" s="162" t="s">
        <v>220</v>
      </c>
      <c r="AB263" s="165" t="s">
        <v>88</v>
      </c>
    </row>
    <row r="264" spans="1:30">
      <c r="A264" s="159"/>
      <c r="B264" s="38"/>
      <c r="C264" s="1"/>
      <c r="D264" s="2" t="s">
        <v>138</v>
      </c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162"/>
      <c r="AB264" s="163"/>
    </row>
    <row r="265" spans="1:30">
      <c r="A265" s="159"/>
      <c r="B265" s="38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162" t="s">
        <v>213</v>
      </c>
      <c r="AB265" s="163"/>
    </row>
    <row r="266" spans="1:30">
      <c r="A266" s="159"/>
      <c r="B266" s="48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166"/>
      <c r="AB266" s="164"/>
    </row>
    <row r="267" spans="1:30">
      <c r="A267" s="159"/>
      <c r="B267" s="85">
        <f>O267+R267</f>
        <v>0.01</v>
      </c>
      <c r="C267" s="1">
        <v>167</v>
      </c>
      <c r="D267" s="2" t="s">
        <v>132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118">
        <v>7.0000000000000001E-3</v>
      </c>
      <c r="P267" s="2"/>
      <c r="Q267" s="2"/>
      <c r="R267" s="118">
        <v>3.0000000000000001E-3</v>
      </c>
      <c r="S267" s="2"/>
      <c r="T267" s="2"/>
      <c r="U267" s="2"/>
      <c r="V267" s="2"/>
      <c r="W267" s="2"/>
      <c r="X267" s="2"/>
      <c r="Y267" s="2"/>
      <c r="Z267" s="2"/>
      <c r="AA267" s="162" t="s">
        <v>222</v>
      </c>
      <c r="AB267" s="163" t="s">
        <v>88</v>
      </c>
    </row>
    <row r="268" spans="1:30">
      <c r="A268" s="159"/>
      <c r="B268" s="38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162"/>
      <c r="AB268" s="163"/>
    </row>
    <row r="269" spans="1:30">
      <c r="A269" s="159"/>
      <c r="B269" s="38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162" t="s">
        <v>213</v>
      </c>
      <c r="AB269" s="163"/>
    </row>
    <row r="270" spans="1:30">
      <c r="A270" s="160"/>
      <c r="B270" s="49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166"/>
      <c r="AB270" s="164"/>
    </row>
    <row r="271" spans="1:30">
      <c r="A271" s="158" t="s">
        <v>44</v>
      </c>
      <c r="B271" s="98">
        <f>SUM(B272:B279)</f>
        <v>100.00000000000001</v>
      </c>
      <c r="C271" s="6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162" t="s">
        <v>219</v>
      </c>
      <c r="AB271" s="165" t="s">
        <v>88</v>
      </c>
    </row>
    <row r="272" spans="1:30">
      <c r="A272" s="159"/>
      <c r="B272" s="85">
        <f>O272+R272</f>
        <v>1.21</v>
      </c>
      <c r="C272" s="1">
        <v>123</v>
      </c>
      <c r="D272" s="2" t="s">
        <v>45</v>
      </c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82">
        <v>0.84</v>
      </c>
      <c r="P272" s="67"/>
      <c r="Q272" s="67"/>
      <c r="R272" s="82">
        <v>0.37</v>
      </c>
      <c r="S272" s="2"/>
      <c r="T272" s="2"/>
      <c r="U272" s="2"/>
      <c r="V272" s="2"/>
      <c r="W272" s="2"/>
      <c r="X272" s="2"/>
      <c r="Y272" s="2"/>
      <c r="Z272" s="2"/>
      <c r="AA272" s="162"/>
      <c r="AB272" s="163"/>
      <c r="AD272" s="130">
        <v>5.8406000000000002</v>
      </c>
    </row>
    <row r="273" spans="1:30">
      <c r="A273" s="159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162" t="s">
        <v>213</v>
      </c>
      <c r="AB273" s="163"/>
      <c r="AD273" s="130">
        <v>16.3703</v>
      </c>
    </row>
    <row r="274" spans="1:30">
      <c r="A274" s="159"/>
      <c r="B274" s="1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162"/>
      <c r="AB274" s="163"/>
      <c r="AD274" s="130">
        <f>SUM(AD272:AD273)</f>
        <v>22.210900000000002</v>
      </c>
    </row>
    <row r="275" spans="1:30">
      <c r="A275" s="159"/>
      <c r="B275" s="84">
        <v>59.27</v>
      </c>
      <c r="C275" s="19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83">
        <f>B275</f>
        <v>59.27</v>
      </c>
      <c r="AA275" s="167" t="s">
        <v>223</v>
      </c>
      <c r="AB275" s="163"/>
      <c r="AD275" s="130"/>
    </row>
    <row r="276" spans="1:30">
      <c r="A276" s="159"/>
      <c r="B276" s="24"/>
      <c r="C276" s="24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168"/>
      <c r="AB276" s="163"/>
      <c r="AD276" s="130">
        <v>0.27400000000000002</v>
      </c>
    </row>
    <row r="277" spans="1:30">
      <c r="A277" s="159"/>
      <c r="B277" s="84">
        <v>39.51</v>
      </c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82">
        <f>B277</f>
        <v>39.51</v>
      </c>
      <c r="AA277" s="167" t="s">
        <v>214</v>
      </c>
      <c r="AB277" s="163"/>
      <c r="AD277" s="130">
        <f>SUM(AD274:AD276)</f>
        <v>22.484900000000003</v>
      </c>
    </row>
    <row r="278" spans="1:30">
      <c r="A278" s="159"/>
      <c r="B278" s="38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169"/>
      <c r="AB278" s="164"/>
      <c r="AD278" s="130"/>
    </row>
    <row r="279" spans="1:30">
      <c r="A279" s="159"/>
      <c r="B279" s="19">
        <f>O279+R279</f>
        <v>0.01</v>
      </c>
      <c r="C279" s="6">
        <v>167</v>
      </c>
      <c r="D279" s="9" t="s">
        <v>132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>
        <v>7.0000000000000001E-3</v>
      </c>
      <c r="P279" s="9"/>
      <c r="Q279" s="9"/>
      <c r="R279" s="9">
        <v>3.0000000000000001E-3</v>
      </c>
      <c r="S279" s="9"/>
      <c r="T279" s="9"/>
      <c r="U279" s="9"/>
      <c r="V279" s="9"/>
      <c r="W279" s="9"/>
      <c r="X279" s="9"/>
      <c r="Y279" s="9"/>
      <c r="Z279" s="9"/>
      <c r="AA279" s="161" t="s">
        <v>219</v>
      </c>
      <c r="AB279" s="165" t="s">
        <v>88</v>
      </c>
      <c r="AD279" s="130"/>
    </row>
    <row r="280" spans="1:30">
      <c r="A280" s="159"/>
      <c r="B280" s="38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162"/>
      <c r="AB280" s="163"/>
    </row>
    <row r="281" spans="1:30">
      <c r="A281" s="159"/>
      <c r="B281" s="38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162" t="s">
        <v>213</v>
      </c>
      <c r="AB281" s="163"/>
    </row>
    <row r="282" spans="1:30">
      <c r="A282" s="160"/>
      <c r="B282" s="49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166"/>
      <c r="AB282" s="164"/>
    </row>
    <row r="283" spans="1:30">
      <c r="A283" s="158" t="s">
        <v>50</v>
      </c>
      <c r="B283" s="98">
        <f>SUM(B284:B291)</f>
        <v>100.00000000000001</v>
      </c>
      <c r="C283" s="6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161" t="s">
        <v>219</v>
      </c>
      <c r="AB283" s="165" t="s">
        <v>88</v>
      </c>
    </row>
    <row r="284" spans="1:30">
      <c r="A284" s="159"/>
      <c r="B284" s="110">
        <f>O284+R284</f>
        <v>9.11</v>
      </c>
      <c r="C284" s="1">
        <v>127</v>
      </c>
      <c r="D284" s="2" t="s">
        <v>105</v>
      </c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82">
        <v>6.37</v>
      </c>
      <c r="P284" s="67"/>
      <c r="Q284" s="67"/>
      <c r="R284" s="82">
        <v>2.74</v>
      </c>
      <c r="S284" s="2"/>
      <c r="T284" s="2"/>
      <c r="U284" s="2"/>
      <c r="V284" s="2"/>
      <c r="W284" s="2"/>
      <c r="X284" s="2"/>
      <c r="Y284" s="2"/>
      <c r="Z284" s="2"/>
      <c r="AA284" s="162"/>
      <c r="AB284" s="163"/>
      <c r="AD284" s="130">
        <v>0.33360000000000001</v>
      </c>
    </row>
    <row r="285" spans="1:30">
      <c r="A285" s="159"/>
      <c r="B285" s="54"/>
      <c r="C285" s="1"/>
      <c r="D285" s="2" t="s">
        <v>106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67"/>
      <c r="P285" s="67"/>
      <c r="Q285" s="67"/>
      <c r="R285" s="67"/>
      <c r="S285" s="2"/>
      <c r="T285" s="2"/>
      <c r="U285" s="2"/>
      <c r="V285" s="2"/>
      <c r="W285" s="2"/>
      <c r="X285" s="2"/>
      <c r="Y285" s="2"/>
      <c r="Z285" s="2"/>
      <c r="AA285" s="162" t="s">
        <v>213</v>
      </c>
      <c r="AB285" s="163"/>
      <c r="AD285" s="130">
        <v>7.0556000000000001</v>
      </c>
    </row>
    <row r="286" spans="1:30">
      <c r="A286" s="159"/>
      <c r="B286" s="54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67"/>
      <c r="P286" s="67"/>
      <c r="Q286" s="67"/>
      <c r="R286" s="67"/>
      <c r="S286" s="2"/>
      <c r="T286" s="2"/>
      <c r="U286" s="2"/>
      <c r="V286" s="2"/>
      <c r="W286" s="2"/>
      <c r="X286" s="2"/>
      <c r="Y286" s="2"/>
      <c r="Z286" s="2"/>
      <c r="AA286" s="172"/>
      <c r="AB286" s="163"/>
      <c r="AD286" s="130">
        <f>SUM(AD284:AD285)</f>
        <v>7.3891999999999998</v>
      </c>
    </row>
    <row r="287" spans="1:30">
      <c r="A287" s="159"/>
      <c r="B287" s="84">
        <v>54.53</v>
      </c>
      <c r="C287" s="19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68"/>
      <c r="P287" s="68"/>
      <c r="Q287" s="68"/>
      <c r="R287" s="68"/>
      <c r="S287" s="21"/>
      <c r="T287" s="21"/>
      <c r="U287" s="21"/>
      <c r="V287" s="21"/>
      <c r="W287" s="21"/>
      <c r="X287" s="21"/>
      <c r="Y287" s="21"/>
      <c r="Z287" s="83">
        <f>B287</f>
        <v>54.53</v>
      </c>
      <c r="AA287" s="167" t="s">
        <v>212</v>
      </c>
      <c r="AB287" s="163"/>
      <c r="AD287" s="130"/>
    </row>
    <row r="288" spans="1:30">
      <c r="A288" s="159"/>
      <c r="B288" s="24"/>
      <c r="C288" s="24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69"/>
      <c r="P288" s="69"/>
      <c r="Q288" s="69"/>
      <c r="R288" s="69"/>
      <c r="S288" s="52"/>
      <c r="T288" s="52"/>
      <c r="U288" s="52"/>
      <c r="V288" s="52"/>
      <c r="W288" s="52"/>
      <c r="X288" s="52"/>
      <c r="Y288" s="52"/>
      <c r="Z288" s="52"/>
      <c r="AA288" s="168"/>
      <c r="AB288" s="163"/>
      <c r="AD288" s="130">
        <v>0.46800000000000003</v>
      </c>
    </row>
    <row r="289" spans="1:30">
      <c r="A289" s="159"/>
      <c r="B289" s="84">
        <v>36.35</v>
      </c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67"/>
      <c r="P289" s="67"/>
      <c r="Q289" s="67"/>
      <c r="R289" s="67"/>
      <c r="S289" s="2"/>
      <c r="T289" s="2"/>
      <c r="U289" s="2"/>
      <c r="V289" s="2"/>
      <c r="W289" s="2"/>
      <c r="X289" s="2"/>
      <c r="Y289" s="2"/>
      <c r="Z289" s="82">
        <f>B289</f>
        <v>36.35</v>
      </c>
      <c r="AA289" s="167" t="s">
        <v>214</v>
      </c>
      <c r="AB289" s="163"/>
      <c r="AD289" s="130">
        <f>SUM(AD286:AD288)</f>
        <v>7.8571999999999997</v>
      </c>
    </row>
    <row r="290" spans="1:30">
      <c r="A290" s="159"/>
      <c r="B290" s="5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169"/>
      <c r="AB290" s="164"/>
      <c r="AD290" s="130"/>
    </row>
    <row r="291" spans="1:30">
      <c r="A291" s="159"/>
      <c r="B291" s="84">
        <f>O291+R291</f>
        <v>0.01</v>
      </c>
      <c r="C291" s="6">
        <v>167</v>
      </c>
      <c r="D291" s="9" t="s">
        <v>132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>
        <v>7.0000000000000001E-3</v>
      </c>
      <c r="P291" s="9"/>
      <c r="Q291" s="9"/>
      <c r="R291" s="9">
        <v>3.0000000000000001E-3</v>
      </c>
      <c r="S291" s="9"/>
      <c r="T291" s="9"/>
      <c r="U291" s="9"/>
      <c r="V291" s="9"/>
      <c r="W291" s="9"/>
      <c r="X291" s="9"/>
      <c r="Y291" s="9"/>
      <c r="Z291" s="9"/>
      <c r="AA291" s="162" t="s">
        <v>219</v>
      </c>
      <c r="AB291" s="165" t="s">
        <v>88</v>
      </c>
      <c r="AD291" s="130"/>
    </row>
    <row r="292" spans="1:30">
      <c r="A292" s="159"/>
      <c r="B292" s="38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162"/>
      <c r="AB292" s="163"/>
    </row>
    <row r="293" spans="1:30">
      <c r="A293" s="159"/>
      <c r="B293" s="38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162" t="s">
        <v>213</v>
      </c>
      <c r="AB293" s="163"/>
    </row>
    <row r="294" spans="1:30">
      <c r="A294" s="160"/>
      <c r="B294" s="49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166"/>
      <c r="AB294" s="164"/>
    </row>
    <row r="295" spans="1:30">
      <c r="A295" s="159" t="s">
        <v>40</v>
      </c>
      <c r="B295" s="109">
        <f>SUM(B296:B307)</f>
        <v>100</v>
      </c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162" t="s">
        <v>219</v>
      </c>
      <c r="AB295" s="165" t="s">
        <v>88</v>
      </c>
    </row>
    <row r="296" spans="1:30">
      <c r="A296" s="159"/>
      <c r="B296" s="85">
        <f>O296+R296</f>
        <v>7.1400000000000006</v>
      </c>
      <c r="C296" s="1">
        <v>121</v>
      </c>
      <c r="D296" s="2" t="s">
        <v>41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82">
        <v>5</v>
      </c>
      <c r="P296" s="67"/>
      <c r="Q296" s="67"/>
      <c r="R296" s="82">
        <v>2.14</v>
      </c>
      <c r="S296" s="2"/>
      <c r="T296" s="2"/>
      <c r="U296" s="2"/>
      <c r="V296" s="2"/>
      <c r="W296" s="2"/>
      <c r="X296" s="2"/>
      <c r="Y296" s="2"/>
      <c r="Z296" s="2"/>
      <c r="AA296" s="162"/>
      <c r="AB296" s="163"/>
      <c r="AD296" s="130">
        <v>1.502</v>
      </c>
    </row>
    <row r="297" spans="1:30">
      <c r="A297" s="159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162" t="s">
        <v>213</v>
      </c>
      <c r="AB297" s="163"/>
      <c r="AD297" s="130">
        <v>34.523200000000003</v>
      </c>
    </row>
    <row r="298" spans="1:30">
      <c r="A298" s="159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162"/>
      <c r="AB298" s="163"/>
      <c r="AD298" s="130">
        <f>SUM(AD296:AD297)</f>
        <v>36.025200000000005</v>
      </c>
    </row>
    <row r="299" spans="1:30">
      <c r="A299" s="159"/>
      <c r="B299" s="84">
        <v>52.85</v>
      </c>
      <c r="C299" s="19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>
        <f>B299</f>
        <v>52.85</v>
      </c>
      <c r="AA299" s="167" t="s">
        <v>212</v>
      </c>
      <c r="AB299" s="163"/>
      <c r="AD299" s="130"/>
    </row>
    <row r="300" spans="1:30">
      <c r="A300" s="159"/>
      <c r="B300" s="24"/>
      <c r="C300" s="24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168"/>
      <c r="AB300" s="163"/>
      <c r="AD300" s="130">
        <v>4.8746999999999998</v>
      </c>
    </row>
    <row r="301" spans="1:30">
      <c r="A301" s="159"/>
      <c r="B301" s="84">
        <v>35.229999999999997</v>
      </c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82">
        <f>B301</f>
        <v>35.229999999999997</v>
      </c>
      <c r="AA301" s="167" t="s">
        <v>214</v>
      </c>
      <c r="AB301" s="163"/>
      <c r="AD301" s="130">
        <f>SUM(AD298:AD300)</f>
        <v>40.899900000000002</v>
      </c>
    </row>
    <row r="302" spans="1:30">
      <c r="A302" s="159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169"/>
      <c r="AB302" s="164"/>
    </row>
    <row r="303" spans="1:30">
      <c r="A303" s="159"/>
      <c r="B303" s="84">
        <f>O303+R303</f>
        <v>4.7699999999999996</v>
      </c>
      <c r="C303" s="6">
        <v>137</v>
      </c>
      <c r="D303" s="9" t="s">
        <v>49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89">
        <v>3.34</v>
      </c>
      <c r="P303" s="9"/>
      <c r="Q303" s="9"/>
      <c r="R303" s="89">
        <v>1.43</v>
      </c>
      <c r="S303" s="9"/>
      <c r="T303" s="9"/>
      <c r="U303" s="9"/>
      <c r="V303" s="9"/>
      <c r="W303" s="9"/>
      <c r="X303" s="9"/>
      <c r="Y303" s="9"/>
      <c r="Z303" s="9"/>
      <c r="AA303" s="162" t="s">
        <v>219</v>
      </c>
      <c r="AB303" s="165" t="s">
        <v>88</v>
      </c>
    </row>
    <row r="304" spans="1:30">
      <c r="A304" s="159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162"/>
      <c r="AB304" s="163"/>
    </row>
    <row r="305" spans="1:30">
      <c r="A305" s="159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162" t="s">
        <v>213</v>
      </c>
      <c r="AB305" s="163"/>
    </row>
    <row r="306" spans="1:30">
      <c r="A306" s="159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166"/>
      <c r="AB306" s="163"/>
    </row>
    <row r="307" spans="1:30">
      <c r="A307" s="159"/>
      <c r="B307" s="84">
        <f>O307+R307</f>
        <v>0.01</v>
      </c>
      <c r="C307" s="6">
        <v>167</v>
      </c>
      <c r="D307" s="9" t="s">
        <v>132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>
        <v>7.0000000000000001E-3</v>
      </c>
      <c r="P307" s="9"/>
      <c r="Q307" s="9"/>
      <c r="R307" s="9">
        <v>3.0000000000000001E-3</v>
      </c>
      <c r="S307" s="9"/>
      <c r="T307" s="9"/>
      <c r="U307" s="9"/>
      <c r="V307" s="9"/>
      <c r="W307" s="9"/>
      <c r="X307" s="9"/>
      <c r="Y307" s="9"/>
      <c r="Z307" s="9"/>
      <c r="AA307" s="162" t="s">
        <v>219</v>
      </c>
      <c r="AB307" s="165" t="s">
        <v>88</v>
      </c>
    </row>
    <row r="308" spans="1:30">
      <c r="A308" s="159"/>
      <c r="B308" s="38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162"/>
      <c r="AB308" s="163"/>
    </row>
    <row r="309" spans="1:30">
      <c r="A309" s="159"/>
      <c r="B309" s="38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162" t="s">
        <v>213</v>
      </c>
      <c r="AB309" s="163"/>
    </row>
    <row r="310" spans="1:30">
      <c r="A310" s="159"/>
      <c r="B310" s="38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162"/>
      <c r="AB310" s="163"/>
    </row>
    <row r="311" spans="1:30">
      <c r="A311" s="158" t="s">
        <v>46</v>
      </c>
      <c r="B311" s="98">
        <f>SUM(B312:B319)</f>
        <v>100</v>
      </c>
      <c r="C311" s="6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161" t="s">
        <v>219</v>
      </c>
      <c r="AB311" s="165" t="s">
        <v>88</v>
      </c>
    </row>
    <row r="312" spans="1:30">
      <c r="A312" s="159"/>
      <c r="B312" s="85">
        <f>O312+R312</f>
        <v>22.990000000000002</v>
      </c>
      <c r="C312" s="1">
        <v>124</v>
      </c>
      <c r="D312" s="2" t="s">
        <v>47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82">
        <v>16.09</v>
      </c>
      <c r="P312" s="82"/>
      <c r="Q312" s="67"/>
      <c r="R312" s="82">
        <v>6.9</v>
      </c>
      <c r="S312" s="2"/>
      <c r="T312" s="2"/>
      <c r="U312" s="2"/>
      <c r="V312" s="2"/>
      <c r="W312" s="2"/>
      <c r="X312" s="2"/>
      <c r="Y312" s="2"/>
      <c r="Z312" s="2"/>
      <c r="AA312" s="162"/>
      <c r="AB312" s="163"/>
      <c r="AD312" s="130">
        <v>3.5999999999999997E-2</v>
      </c>
    </row>
    <row r="313" spans="1:30">
      <c r="A313" s="159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67"/>
      <c r="P313" s="67"/>
      <c r="Q313" s="67"/>
      <c r="R313" s="67"/>
      <c r="S313" s="2"/>
      <c r="T313" s="2"/>
      <c r="U313" s="2"/>
      <c r="V313" s="2"/>
      <c r="W313" s="2"/>
      <c r="X313" s="2"/>
      <c r="Y313" s="2"/>
      <c r="Z313" s="2"/>
      <c r="AA313" s="162" t="s">
        <v>213</v>
      </c>
      <c r="AB313" s="163"/>
      <c r="AD313" s="130">
        <v>5.2351000000000001</v>
      </c>
    </row>
    <row r="314" spans="1:30">
      <c r="A314" s="159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67"/>
      <c r="P314" s="67"/>
      <c r="Q314" s="67"/>
      <c r="R314" s="67"/>
      <c r="S314" s="2"/>
      <c r="T314" s="2"/>
      <c r="U314" s="2"/>
      <c r="V314" s="2"/>
      <c r="W314" s="2"/>
      <c r="X314" s="2"/>
      <c r="Y314" s="2"/>
      <c r="Z314" s="2"/>
      <c r="AA314" s="162"/>
      <c r="AB314" s="163"/>
      <c r="AD314" s="130">
        <f>SUM(AD312:AD313)</f>
        <v>5.2710999999999997</v>
      </c>
    </row>
    <row r="315" spans="1:30">
      <c r="A315" s="159"/>
      <c r="B315" s="84">
        <v>46.2</v>
      </c>
      <c r="C315" s="19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68"/>
      <c r="P315" s="68"/>
      <c r="Q315" s="68"/>
      <c r="R315" s="68"/>
      <c r="S315" s="21"/>
      <c r="T315" s="21"/>
      <c r="U315" s="21"/>
      <c r="V315" s="21"/>
      <c r="W315" s="21"/>
      <c r="X315" s="21"/>
      <c r="Y315" s="21"/>
      <c r="Z315" s="83">
        <f>B315</f>
        <v>46.2</v>
      </c>
      <c r="AA315" s="167" t="s">
        <v>212</v>
      </c>
      <c r="AB315" s="163"/>
      <c r="AD315" s="130"/>
    </row>
    <row r="316" spans="1:30">
      <c r="A316" s="159"/>
      <c r="B316" s="24"/>
      <c r="C316" s="24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69"/>
      <c r="P316" s="69"/>
      <c r="Q316" s="69"/>
      <c r="R316" s="69"/>
      <c r="S316" s="52"/>
      <c r="T316" s="52"/>
      <c r="U316" s="52"/>
      <c r="V316" s="52"/>
      <c r="W316" s="52"/>
      <c r="X316" s="52"/>
      <c r="Y316" s="52"/>
      <c r="Z316" s="52"/>
      <c r="AA316" s="168"/>
      <c r="AB316" s="163"/>
      <c r="AD316" s="130">
        <v>1.575</v>
      </c>
    </row>
    <row r="317" spans="1:30">
      <c r="A317" s="159"/>
      <c r="B317" s="84">
        <v>30.8</v>
      </c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67"/>
      <c r="P317" s="67"/>
      <c r="Q317" s="67"/>
      <c r="R317" s="67"/>
      <c r="S317" s="2"/>
      <c r="T317" s="2"/>
      <c r="U317" s="2"/>
      <c r="V317" s="2"/>
      <c r="W317" s="2"/>
      <c r="X317" s="2"/>
      <c r="Y317" s="2"/>
      <c r="Z317" s="82">
        <f>B317</f>
        <v>30.8</v>
      </c>
      <c r="AA317" s="167" t="s">
        <v>214</v>
      </c>
      <c r="AB317" s="163"/>
      <c r="AD317" s="130">
        <f>SUM(AD314:AD316)</f>
        <v>6.8460999999999999</v>
      </c>
    </row>
    <row r="318" spans="1:30">
      <c r="A318" s="159"/>
      <c r="B318" s="38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67"/>
      <c r="P318" s="67"/>
      <c r="Q318" s="67"/>
      <c r="R318" s="67"/>
      <c r="S318" s="2"/>
      <c r="T318" s="2"/>
      <c r="U318" s="2"/>
      <c r="V318" s="2"/>
      <c r="W318" s="2"/>
      <c r="X318" s="2"/>
      <c r="Y318" s="2"/>
      <c r="Z318" s="2"/>
      <c r="AA318" s="169"/>
      <c r="AB318" s="164"/>
      <c r="AD318" s="130"/>
    </row>
    <row r="319" spans="1:30">
      <c r="A319" s="159"/>
      <c r="B319" s="19">
        <f>O319+R319</f>
        <v>0.01</v>
      </c>
      <c r="C319" s="6">
        <v>167</v>
      </c>
      <c r="D319" s="9" t="s">
        <v>132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>
        <v>7.0000000000000001E-3</v>
      </c>
      <c r="P319" s="9"/>
      <c r="Q319" s="9"/>
      <c r="R319" s="9">
        <v>3.0000000000000001E-3</v>
      </c>
      <c r="S319" s="9"/>
      <c r="T319" s="9"/>
      <c r="U319" s="9"/>
      <c r="V319" s="9"/>
      <c r="W319" s="9"/>
      <c r="X319" s="9"/>
      <c r="Y319" s="9"/>
      <c r="Z319" s="9"/>
      <c r="AA319" s="161" t="s">
        <v>219</v>
      </c>
      <c r="AB319" s="165" t="s">
        <v>88</v>
      </c>
    </row>
    <row r="320" spans="1:30">
      <c r="A320" s="159"/>
      <c r="B320" s="38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162"/>
      <c r="AB320" s="163"/>
    </row>
    <row r="321" spans="1:30">
      <c r="A321" s="159"/>
      <c r="B321" s="38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162" t="s">
        <v>213</v>
      </c>
      <c r="AB321" s="163"/>
    </row>
    <row r="322" spans="1:30">
      <c r="A322" s="160"/>
      <c r="B322" s="49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166"/>
      <c r="AB322" s="164"/>
    </row>
    <row r="323" spans="1:30">
      <c r="A323" s="158" t="s">
        <v>31</v>
      </c>
      <c r="B323" s="98">
        <f>SUM(B324:B340)</f>
        <v>100</v>
      </c>
      <c r="C323" s="6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15"/>
      <c r="AB323" s="16"/>
    </row>
    <row r="324" spans="1:30">
      <c r="A324" s="159"/>
      <c r="B324" s="85">
        <f>O324+R324</f>
        <v>13.32</v>
      </c>
      <c r="C324" s="1">
        <v>125</v>
      </c>
      <c r="D324" s="2" t="s">
        <v>148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82">
        <v>9.32</v>
      </c>
      <c r="P324" s="67"/>
      <c r="Q324" s="67"/>
      <c r="R324" s="82">
        <v>4</v>
      </c>
      <c r="S324" s="2"/>
      <c r="T324" s="2"/>
      <c r="U324" s="2"/>
      <c r="V324" s="2"/>
      <c r="W324" s="2"/>
      <c r="X324" s="2"/>
      <c r="Y324" s="2"/>
      <c r="Z324" s="2"/>
      <c r="AA324" s="162" t="s">
        <v>219</v>
      </c>
      <c r="AB324" s="163" t="s">
        <v>88</v>
      </c>
      <c r="AD324" s="10">
        <v>0.79769999999999996</v>
      </c>
    </row>
    <row r="325" spans="1:30">
      <c r="A325" s="159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162"/>
      <c r="AB325" s="163"/>
      <c r="AD325" s="10">
        <v>25.6797</v>
      </c>
    </row>
    <row r="326" spans="1:30">
      <c r="A326" s="159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162" t="s">
        <v>213</v>
      </c>
      <c r="AB326" s="163"/>
      <c r="AD326" s="10">
        <f>SUM(AD324:AD325)</f>
        <v>26.477399999999999</v>
      </c>
    </row>
    <row r="327" spans="1:30">
      <c r="A327" s="159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162"/>
      <c r="AB327" s="163"/>
    </row>
    <row r="328" spans="1:30">
      <c r="A328" s="159"/>
      <c r="B328" s="84">
        <v>46.74</v>
      </c>
      <c r="C328" s="19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83">
        <f>B328</f>
        <v>46.74</v>
      </c>
      <c r="AA328" s="167" t="s">
        <v>212</v>
      </c>
      <c r="AB328" s="163"/>
      <c r="AD328" s="10">
        <v>7.5133999999999999</v>
      </c>
    </row>
    <row r="329" spans="1:30">
      <c r="A329" s="159"/>
      <c r="B329" s="24"/>
      <c r="C329" s="24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168"/>
      <c r="AB329" s="163"/>
      <c r="AD329" s="10">
        <f>SUM(AD326:AD328)</f>
        <v>33.9908</v>
      </c>
    </row>
    <row r="330" spans="1:30">
      <c r="A330" s="159"/>
      <c r="B330" s="84">
        <v>31.16</v>
      </c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82">
        <f>B330</f>
        <v>31.16</v>
      </c>
      <c r="AA330" s="167" t="s">
        <v>214</v>
      </c>
      <c r="AB330" s="163"/>
    </row>
    <row r="331" spans="1:30">
      <c r="A331" s="159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169"/>
      <c r="AB331" s="164"/>
    </row>
    <row r="332" spans="1:30">
      <c r="A332" s="159"/>
      <c r="B332" s="84">
        <f>O332+R332</f>
        <v>3.8099999999999996</v>
      </c>
      <c r="C332" s="6">
        <v>134</v>
      </c>
      <c r="D332" s="9" t="s">
        <v>48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89">
        <v>2.67</v>
      </c>
      <c r="P332" s="9"/>
      <c r="Q332" s="9"/>
      <c r="R332" s="89">
        <v>1.1399999999999999</v>
      </c>
      <c r="S332" s="9"/>
      <c r="T332" s="9"/>
      <c r="U332" s="9"/>
      <c r="V332" s="9"/>
      <c r="W332" s="9"/>
      <c r="X332" s="9"/>
      <c r="Y332" s="9"/>
      <c r="Z332" s="9"/>
      <c r="AA332" s="162" t="s">
        <v>219</v>
      </c>
      <c r="AB332" s="165" t="s">
        <v>88</v>
      </c>
    </row>
    <row r="333" spans="1:30">
      <c r="A333" s="159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162"/>
      <c r="AB333" s="163"/>
    </row>
    <row r="334" spans="1:30">
      <c r="A334" s="159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162" t="s">
        <v>213</v>
      </c>
      <c r="AB334" s="163"/>
    </row>
    <row r="335" spans="1:30">
      <c r="A335" s="159"/>
      <c r="B335" s="1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162"/>
      <c r="AB335" s="164"/>
    </row>
    <row r="336" spans="1:30">
      <c r="A336" s="159"/>
      <c r="B336" s="84">
        <f>O336+R336</f>
        <v>4.96</v>
      </c>
      <c r="C336" s="1">
        <v>164</v>
      </c>
      <c r="D336" s="9" t="s">
        <v>139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89">
        <v>3.47</v>
      </c>
      <c r="P336" s="9"/>
      <c r="Q336" s="9"/>
      <c r="R336" s="89">
        <v>1.49</v>
      </c>
      <c r="S336" s="9"/>
      <c r="T336" s="9"/>
      <c r="U336" s="9"/>
      <c r="V336" s="9"/>
      <c r="W336" s="9"/>
      <c r="X336" s="9"/>
      <c r="Y336" s="9"/>
      <c r="Z336" s="9"/>
      <c r="AA336" s="161" t="s">
        <v>219</v>
      </c>
      <c r="AB336" s="165" t="s">
        <v>88</v>
      </c>
    </row>
    <row r="337" spans="1:30">
      <c r="A337" s="159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162"/>
      <c r="AB337" s="163"/>
    </row>
    <row r="338" spans="1:30">
      <c r="A338" s="159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162" t="s">
        <v>213</v>
      </c>
      <c r="AB338" s="163"/>
    </row>
    <row r="339" spans="1:30">
      <c r="A339" s="159"/>
      <c r="B339" s="1"/>
      <c r="C339" s="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166"/>
      <c r="AB339" s="164"/>
    </row>
    <row r="340" spans="1:30">
      <c r="A340" s="159"/>
      <c r="B340" s="19">
        <f>O340+R340</f>
        <v>0.01</v>
      </c>
      <c r="C340" s="6">
        <v>167</v>
      </c>
      <c r="D340" s="9" t="s">
        <v>132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>
        <v>7.0000000000000001E-3</v>
      </c>
      <c r="P340" s="9"/>
      <c r="Q340" s="9"/>
      <c r="R340" s="9">
        <v>3.0000000000000001E-3</v>
      </c>
      <c r="S340" s="9"/>
      <c r="T340" s="9"/>
      <c r="U340" s="9"/>
      <c r="V340" s="9"/>
      <c r="W340" s="9"/>
      <c r="X340" s="9"/>
      <c r="Y340" s="9"/>
      <c r="Z340" s="9"/>
      <c r="AA340" s="162" t="s">
        <v>219</v>
      </c>
      <c r="AB340" s="165" t="s">
        <v>88</v>
      </c>
    </row>
    <row r="341" spans="1:30">
      <c r="A341" s="159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162"/>
      <c r="AB341" s="163"/>
    </row>
    <row r="342" spans="1:30">
      <c r="A342" s="159"/>
      <c r="B342" s="2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162" t="s">
        <v>213</v>
      </c>
      <c r="AB342" s="163"/>
    </row>
    <row r="343" spans="1:30">
      <c r="A343" s="160"/>
      <c r="B343" s="4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166"/>
      <c r="AB343" s="164"/>
    </row>
    <row r="344" spans="1:30">
      <c r="A344" s="159" t="s">
        <v>103</v>
      </c>
      <c r="B344" s="109">
        <f>SUM(B345:B353)</f>
        <v>100.00000000000001</v>
      </c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156"/>
      <c r="AB344" s="154"/>
    </row>
    <row r="345" spans="1:30">
      <c r="A345" s="159"/>
      <c r="B345" s="85">
        <f>O345+R345</f>
        <v>30.66</v>
      </c>
      <c r="C345" s="1">
        <v>126</v>
      </c>
      <c r="D345" s="2" t="s">
        <v>104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82">
        <v>21.46</v>
      </c>
      <c r="P345" s="2"/>
      <c r="Q345" s="2"/>
      <c r="R345" s="82">
        <v>9.1999999999999993</v>
      </c>
      <c r="S345" s="2"/>
      <c r="T345" s="2"/>
      <c r="U345" s="2"/>
      <c r="V345" s="2"/>
      <c r="W345" s="2"/>
      <c r="X345" s="2"/>
      <c r="Y345" s="2"/>
      <c r="Z345" s="2"/>
      <c r="AA345" s="162" t="s">
        <v>225</v>
      </c>
      <c r="AB345" s="163" t="s">
        <v>88</v>
      </c>
      <c r="AD345" s="130">
        <v>0.126</v>
      </c>
    </row>
    <row r="346" spans="1:30">
      <c r="A346" s="159"/>
      <c r="B346" s="1"/>
      <c r="C346" s="1"/>
      <c r="D346" s="2" t="s">
        <v>28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67"/>
      <c r="P346" s="67"/>
      <c r="Q346" s="67"/>
      <c r="R346" s="67"/>
      <c r="S346" s="2"/>
      <c r="T346" s="2"/>
      <c r="U346" s="2"/>
      <c r="V346" s="2"/>
      <c r="W346" s="2"/>
      <c r="X346" s="2"/>
      <c r="Y346" s="2"/>
      <c r="Z346" s="2"/>
      <c r="AA346" s="162"/>
      <c r="AB346" s="163"/>
      <c r="AD346" s="130">
        <v>11.766400000000001</v>
      </c>
    </row>
    <row r="347" spans="1:30">
      <c r="A347" s="159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67"/>
      <c r="P347" s="67"/>
      <c r="Q347" s="67"/>
      <c r="R347" s="67"/>
      <c r="S347" s="2"/>
      <c r="T347" s="2"/>
      <c r="U347" s="2"/>
      <c r="V347" s="2"/>
      <c r="W347" s="2"/>
      <c r="X347" s="2"/>
      <c r="Y347" s="2"/>
      <c r="Z347" s="2"/>
      <c r="AA347" s="162" t="s">
        <v>213</v>
      </c>
      <c r="AB347" s="163"/>
      <c r="AD347" s="130">
        <f>SUM(AD345:AD346)</f>
        <v>11.8924</v>
      </c>
    </row>
    <row r="348" spans="1:30">
      <c r="A348" s="159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67"/>
      <c r="P348" s="67"/>
      <c r="Q348" s="67"/>
      <c r="R348" s="67"/>
      <c r="S348" s="2"/>
      <c r="T348" s="2"/>
      <c r="U348" s="2"/>
      <c r="V348" s="2"/>
      <c r="W348" s="2"/>
      <c r="X348" s="2"/>
      <c r="Y348" s="2"/>
      <c r="Z348" s="2"/>
      <c r="AA348" s="162"/>
      <c r="AB348" s="163"/>
      <c r="AD348" s="130"/>
    </row>
    <row r="349" spans="1:30">
      <c r="A349" s="159"/>
      <c r="B349" s="84">
        <v>41.6</v>
      </c>
      <c r="C349" s="19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68"/>
      <c r="P349" s="68"/>
      <c r="Q349" s="68"/>
      <c r="R349" s="68"/>
      <c r="S349" s="21"/>
      <c r="T349" s="21"/>
      <c r="U349" s="21"/>
      <c r="V349" s="21"/>
      <c r="W349" s="21"/>
      <c r="X349" s="21"/>
      <c r="Y349" s="21"/>
      <c r="Z349" s="83">
        <f>B349</f>
        <v>41.6</v>
      </c>
      <c r="AA349" s="167" t="s">
        <v>212</v>
      </c>
      <c r="AB349" s="163"/>
      <c r="AD349" s="130">
        <v>5.26</v>
      </c>
    </row>
    <row r="350" spans="1:30">
      <c r="A350" s="159"/>
      <c r="B350" s="24"/>
      <c r="C350" s="24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69"/>
      <c r="P350" s="69"/>
      <c r="Q350" s="69"/>
      <c r="R350" s="69"/>
      <c r="S350" s="52"/>
      <c r="T350" s="52"/>
      <c r="U350" s="52"/>
      <c r="V350" s="52"/>
      <c r="W350" s="52"/>
      <c r="X350" s="52"/>
      <c r="Y350" s="52"/>
      <c r="Z350" s="52"/>
      <c r="AA350" s="168"/>
      <c r="AB350" s="163"/>
      <c r="AD350" s="130">
        <f>SUM(AD347:AD349)</f>
        <v>17.1524</v>
      </c>
    </row>
    <row r="351" spans="1:30">
      <c r="A351" s="159"/>
      <c r="B351" s="84">
        <v>27.73</v>
      </c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67"/>
      <c r="P351" s="67"/>
      <c r="Q351" s="67"/>
      <c r="R351" s="67"/>
      <c r="S351" s="2"/>
      <c r="T351" s="2"/>
      <c r="U351" s="2"/>
      <c r="V351" s="2"/>
      <c r="W351" s="2"/>
      <c r="X351" s="2"/>
      <c r="Y351" s="2"/>
      <c r="Z351" s="82">
        <f>B351</f>
        <v>27.73</v>
      </c>
      <c r="AA351" s="167" t="s">
        <v>214</v>
      </c>
      <c r="AB351" s="163"/>
      <c r="AD351" s="130"/>
    </row>
    <row r="352" spans="1:30">
      <c r="A352" s="159"/>
      <c r="B352" s="38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67"/>
      <c r="P352" s="67"/>
      <c r="Q352" s="67"/>
      <c r="R352" s="67"/>
      <c r="S352" s="2"/>
      <c r="T352" s="2"/>
      <c r="U352" s="2"/>
      <c r="V352" s="2"/>
      <c r="W352" s="2"/>
      <c r="X352" s="2"/>
      <c r="Y352" s="2"/>
      <c r="Z352" s="2"/>
      <c r="AA352" s="169"/>
      <c r="AB352" s="164"/>
    </row>
    <row r="353" spans="1:30">
      <c r="A353" s="159"/>
      <c r="B353" s="19">
        <f>O353+R353</f>
        <v>0.01</v>
      </c>
      <c r="C353" s="6">
        <v>167</v>
      </c>
      <c r="D353" s="9" t="s">
        <v>132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>
        <v>7.0000000000000001E-3</v>
      </c>
      <c r="P353" s="9"/>
      <c r="Q353" s="9"/>
      <c r="R353" s="9">
        <v>3.0000000000000001E-3</v>
      </c>
      <c r="S353" s="9"/>
      <c r="T353" s="9"/>
      <c r="U353" s="9"/>
      <c r="V353" s="9"/>
      <c r="W353" s="9"/>
      <c r="X353" s="9"/>
      <c r="Y353" s="9"/>
      <c r="Z353" s="9"/>
      <c r="AA353" s="162" t="s">
        <v>219</v>
      </c>
      <c r="AB353" s="165" t="s">
        <v>88</v>
      </c>
    </row>
    <row r="354" spans="1:30">
      <c r="A354" s="159"/>
      <c r="B354" s="38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162"/>
      <c r="AB354" s="163"/>
    </row>
    <row r="355" spans="1:30">
      <c r="A355" s="159"/>
      <c r="B355" s="38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162" t="s">
        <v>213</v>
      </c>
      <c r="AB355" s="163"/>
    </row>
    <row r="356" spans="1:30">
      <c r="A356" s="159"/>
      <c r="B356" s="38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162"/>
      <c r="AB356" s="163"/>
    </row>
    <row r="357" spans="1:30">
      <c r="A357" s="158" t="s">
        <v>54</v>
      </c>
      <c r="B357" s="98">
        <f>SUM(B358:B366)</f>
        <v>100.00000000000001</v>
      </c>
      <c r="C357" s="6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155"/>
      <c r="AB357" s="153"/>
    </row>
    <row r="358" spans="1:30">
      <c r="A358" s="159"/>
      <c r="B358" s="85">
        <f>O358+R358</f>
        <v>23.75</v>
      </c>
      <c r="C358" s="1">
        <v>131</v>
      </c>
      <c r="D358" s="2" t="s">
        <v>146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82">
        <v>16.62</v>
      </c>
      <c r="P358" s="67"/>
      <c r="Q358" s="67"/>
      <c r="R358" s="82">
        <v>7.13</v>
      </c>
      <c r="S358" s="2"/>
      <c r="T358" s="2"/>
      <c r="U358" s="2"/>
      <c r="V358" s="2"/>
      <c r="W358" s="2"/>
      <c r="X358" s="2"/>
      <c r="Y358" s="2"/>
      <c r="Z358" s="2"/>
      <c r="AA358" s="162" t="s">
        <v>219</v>
      </c>
      <c r="AB358" s="163" t="s">
        <v>88</v>
      </c>
      <c r="AD358" s="10">
        <v>8.4000000000000005E-2</v>
      </c>
    </row>
    <row r="359" spans="1:30">
      <c r="A359" s="159"/>
      <c r="B359" s="1"/>
      <c r="C359" s="1"/>
      <c r="D359" s="2" t="s">
        <v>147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67"/>
      <c r="P359" s="67"/>
      <c r="Q359" s="67"/>
      <c r="R359" s="67"/>
      <c r="S359" s="2"/>
      <c r="T359" s="2"/>
      <c r="U359" s="2"/>
      <c r="V359" s="2"/>
      <c r="W359" s="2"/>
      <c r="X359" s="2"/>
      <c r="Y359" s="2"/>
      <c r="Z359" s="2"/>
      <c r="AA359" s="162"/>
      <c r="AB359" s="163"/>
      <c r="AD359" s="10">
        <v>17.682099999999998</v>
      </c>
    </row>
    <row r="360" spans="1:30">
      <c r="A360" s="159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67"/>
      <c r="P360" s="67"/>
      <c r="Q360" s="67"/>
      <c r="R360" s="67"/>
      <c r="S360" s="2"/>
      <c r="T360" s="2"/>
      <c r="U360" s="2"/>
      <c r="V360" s="2"/>
      <c r="W360" s="2"/>
      <c r="X360" s="2"/>
      <c r="Y360" s="2"/>
      <c r="Z360" s="2"/>
      <c r="AA360" s="162" t="s">
        <v>213</v>
      </c>
      <c r="AB360" s="163"/>
      <c r="AD360" s="10">
        <f>SUM(AD358:AD359)</f>
        <v>17.766099999999998</v>
      </c>
    </row>
    <row r="361" spans="1:30">
      <c r="A361" s="159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67"/>
      <c r="P361" s="67"/>
      <c r="Q361" s="67"/>
      <c r="R361" s="67"/>
      <c r="S361" s="2"/>
      <c r="T361" s="2"/>
      <c r="U361" s="2"/>
      <c r="V361" s="2"/>
      <c r="W361" s="2"/>
      <c r="X361" s="2"/>
      <c r="Y361" s="2"/>
      <c r="Z361" s="2"/>
      <c r="AA361" s="162"/>
      <c r="AB361" s="163"/>
    </row>
    <row r="362" spans="1:30">
      <c r="A362" s="159"/>
      <c r="B362" s="84">
        <v>45.74</v>
      </c>
      <c r="C362" s="19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68"/>
      <c r="P362" s="68"/>
      <c r="Q362" s="68"/>
      <c r="R362" s="68"/>
      <c r="S362" s="21"/>
      <c r="T362" s="21"/>
      <c r="U362" s="21"/>
      <c r="V362" s="21"/>
      <c r="W362" s="21"/>
      <c r="X362" s="21"/>
      <c r="Y362" s="21"/>
      <c r="Z362" s="83">
        <f>B362</f>
        <v>45.74</v>
      </c>
      <c r="AA362" s="167" t="s">
        <v>212</v>
      </c>
      <c r="AB362" s="163"/>
      <c r="AD362" s="10">
        <v>5.5365000000000002</v>
      </c>
    </row>
    <row r="363" spans="1:30">
      <c r="A363" s="159"/>
      <c r="B363" s="24"/>
      <c r="C363" s="24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69"/>
      <c r="P363" s="69"/>
      <c r="Q363" s="69"/>
      <c r="R363" s="69"/>
      <c r="S363" s="52"/>
      <c r="T363" s="52"/>
      <c r="U363" s="52"/>
      <c r="V363" s="52"/>
      <c r="W363" s="52"/>
      <c r="X363" s="52"/>
      <c r="Y363" s="52"/>
      <c r="Z363" s="52"/>
      <c r="AA363" s="168"/>
      <c r="AB363" s="163"/>
      <c r="AD363" s="10">
        <f>SUM(AD360:AD362)</f>
        <v>23.302599999999998</v>
      </c>
    </row>
    <row r="364" spans="1:30">
      <c r="A364" s="159"/>
      <c r="B364" s="84">
        <v>30.5</v>
      </c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67"/>
      <c r="P364" s="67"/>
      <c r="Q364" s="67"/>
      <c r="R364" s="67"/>
      <c r="S364" s="2"/>
      <c r="T364" s="2"/>
      <c r="U364" s="2"/>
      <c r="V364" s="2"/>
      <c r="W364" s="2"/>
      <c r="X364" s="2"/>
      <c r="Y364" s="2"/>
      <c r="Z364" s="82">
        <f>B364</f>
        <v>30.5</v>
      </c>
      <c r="AA364" s="167" t="s">
        <v>214</v>
      </c>
      <c r="AB364" s="163"/>
    </row>
    <row r="365" spans="1:30">
      <c r="A365" s="159"/>
      <c r="B365" s="38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67"/>
      <c r="P365" s="67"/>
      <c r="Q365" s="67"/>
      <c r="R365" s="67"/>
      <c r="S365" s="2"/>
      <c r="T365" s="2"/>
      <c r="U365" s="2"/>
      <c r="V365" s="2"/>
      <c r="W365" s="2"/>
      <c r="X365" s="2"/>
      <c r="Y365" s="2"/>
      <c r="Z365" s="2"/>
      <c r="AA365" s="169"/>
      <c r="AB365" s="164"/>
    </row>
    <row r="366" spans="1:30">
      <c r="A366" s="159"/>
      <c r="B366" s="19">
        <f>O366+R366</f>
        <v>0.01</v>
      </c>
      <c r="C366" s="6">
        <v>167</v>
      </c>
      <c r="D366" s="9" t="s">
        <v>132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>
        <v>7.0000000000000001E-3</v>
      </c>
      <c r="P366" s="9"/>
      <c r="Q366" s="9"/>
      <c r="R366" s="9">
        <v>3.0000000000000001E-3</v>
      </c>
      <c r="S366" s="9"/>
      <c r="T366" s="9"/>
      <c r="U366" s="9"/>
      <c r="V366" s="9"/>
      <c r="W366" s="9"/>
      <c r="X366" s="9"/>
      <c r="Y366" s="9"/>
      <c r="Z366" s="9"/>
      <c r="AA366" s="162" t="s">
        <v>219</v>
      </c>
      <c r="AB366" s="165" t="s">
        <v>88</v>
      </c>
    </row>
    <row r="367" spans="1:30">
      <c r="A367" s="159"/>
      <c r="B367" s="38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162"/>
      <c r="AB367" s="163"/>
    </row>
    <row r="368" spans="1:30">
      <c r="A368" s="159"/>
      <c r="B368" s="38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162" t="s">
        <v>213</v>
      </c>
      <c r="AB368" s="163"/>
    </row>
    <row r="369" spans="1:30">
      <c r="A369" s="160"/>
      <c r="B369" s="49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166"/>
      <c r="AB369" s="164"/>
    </row>
    <row r="370" spans="1:30">
      <c r="A370" s="159" t="s">
        <v>241</v>
      </c>
      <c r="B370" s="109">
        <f>SUM(B371:B383)</f>
        <v>100</v>
      </c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67"/>
      <c r="P370" s="67"/>
      <c r="Q370" s="67"/>
      <c r="R370" s="67"/>
      <c r="S370" s="2"/>
      <c r="T370" s="2"/>
      <c r="U370" s="2"/>
      <c r="V370" s="2"/>
      <c r="W370" s="2"/>
      <c r="X370" s="2"/>
      <c r="Y370" s="2"/>
      <c r="Z370" s="2"/>
      <c r="AA370" s="156"/>
      <c r="AB370" s="154"/>
    </row>
    <row r="371" spans="1:30">
      <c r="A371" s="159"/>
      <c r="B371" s="85">
        <f>O371+R371</f>
        <v>4.51</v>
      </c>
      <c r="C371" s="1">
        <v>130</v>
      </c>
      <c r="D371" s="2" t="s">
        <v>53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82">
        <v>3.15</v>
      </c>
      <c r="P371" s="2"/>
      <c r="Q371" s="2"/>
      <c r="R371" s="82">
        <v>1.36</v>
      </c>
      <c r="S371" s="2"/>
      <c r="T371" s="2"/>
      <c r="U371" s="2"/>
      <c r="V371" s="2"/>
      <c r="W371" s="2"/>
      <c r="X371" s="2"/>
      <c r="Y371" s="2"/>
      <c r="Z371" s="2"/>
      <c r="AA371" s="162" t="s">
        <v>219</v>
      </c>
      <c r="AB371" s="163" t="s">
        <v>88</v>
      </c>
    </row>
    <row r="372" spans="1:30">
      <c r="A372" s="159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162"/>
      <c r="AB372" s="163"/>
      <c r="AD372" s="130">
        <v>0.64790000000000003</v>
      </c>
    </row>
    <row r="373" spans="1:30">
      <c r="A373" s="159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162" t="s">
        <v>213</v>
      </c>
      <c r="AB373" s="163"/>
      <c r="AD373" s="130">
        <v>15.153</v>
      </c>
    </row>
    <row r="374" spans="1:30">
      <c r="A374" s="159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162"/>
      <c r="AB374" s="163"/>
      <c r="AD374" s="130">
        <f>SUM(AD372:AD373)</f>
        <v>15.8009</v>
      </c>
    </row>
    <row r="375" spans="1:30">
      <c r="A375" s="159"/>
      <c r="B375" s="84">
        <v>56.57</v>
      </c>
      <c r="C375" s="19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83">
        <f>B375</f>
        <v>56.57</v>
      </c>
      <c r="AA375" s="167" t="s">
        <v>212</v>
      </c>
      <c r="AB375" s="163"/>
      <c r="AD375" s="130"/>
    </row>
    <row r="376" spans="1:30">
      <c r="A376" s="159"/>
      <c r="B376" s="24"/>
      <c r="C376" s="24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168"/>
      <c r="AB376" s="163"/>
      <c r="AD376" s="130">
        <v>0.95799999999999996</v>
      </c>
    </row>
    <row r="377" spans="1:30">
      <c r="A377" s="159"/>
      <c r="B377" s="84">
        <v>37.71</v>
      </c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82">
        <f>B377</f>
        <v>37.71</v>
      </c>
      <c r="AA377" s="167" t="s">
        <v>214</v>
      </c>
      <c r="AB377" s="163"/>
      <c r="AD377" s="130">
        <f>SUM(AD374:AD376)</f>
        <v>16.758900000000001</v>
      </c>
    </row>
    <row r="378" spans="1:30">
      <c r="A378" s="159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169"/>
      <c r="AB378" s="164"/>
    </row>
    <row r="379" spans="1:30">
      <c r="A379" s="159"/>
      <c r="B379" s="94">
        <f>O379+R379</f>
        <v>1.2</v>
      </c>
      <c r="C379" s="6">
        <v>166</v>
      </c>
      <c r="D379" s="9" t="s">
        <v>137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89">
        <v>0.84</v>
      </c>
      <c r="P379" s="9"/>
      <c r="Q379" s="9"/>
      <c r="R379" s="89">
        <v>0.36</v>
      </c>
      <c r="S379" s="9"/>
      <c r="T379" s="9"/>
      <c r="U379" s="9"/>
      <c r="V379" s="9"/>
      <c r="W379" s="9"/>
      <c r="X379" s="9"/>
      <c r="Y379" s="9"/>
      <c r="Z379" s="9"/>
      <c r="AA379" s="162" t="s">
        <v>219</v>
      </c>
      <c r="AB379" s="165" t="s">
        <v>88</v>
      </c>
    </row>
    <row r="380" spans="1:30">
      <c r="A380" s="159"/>
      <c r="B380" s="38"/>
      <c r="C380" s="1"/>
      <c r="D380" s="2" t="s">
        <v>138</v>
      </c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162"/>
      <c r="AB380" s="163"/>
    </row>
    <row r="381" spans="1:30">
      <c r="A381" s="159"/>
      <c r="B381" s="38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162" t="s">
        <v>213</v>
      </c>
      <c r="AB381" s="163"/>
    </row>
    <row r="382" spans="1:30">
      <c r="A382" s="159"/>
      <c r="B382" s="38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162"/>
      <c r="AB382" s="164"/>
    </row>
    <row r="383" spans="1:30">
      <c r="A383" s="159"/>
      <c r="B383" s="19">
        <f>O383+R383</f>
        <v>0.01</v>
      </c>
      <c r="C383" s="54">
        <v>167</v>
      </c>
      <c r="D383" s="2" t="s">
        <v>132</v>
      </c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>
        <v>7.0000000000000001E-3</v>
      </c>
      <c r="P383" s="2"/>
      <c r="Q383" s="2"/>
      <c r="R383" s="2">
        <v>3.0000000000000001E-3</v>
      </c>
      <c r="S383" s="2"/>
      <c r="T383" s="2"/>
      <c r="U383" s="2"/>
      <c r="V383" s="2"/>
      <c r="W383" s="2"/>
      <c r="X383" s="2"/>
      <c r="Y383" s="2"/>
      <c r="Z383" s="2"/>
      <c r="AA383" s="161" t="s">
        <v>219</v>
      </c>
      <c r="AB383" s="163" t="s">
        <v>88</v>
      </c>
    </row>
    <row r="384" spans="1:30">
      <c r="A384" s="159"/>
      <c r="B384" s="2"/>
      <c r="C384" s="54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162"/>
      <c r="AB384" s="163"/>
    </row>
    <row r="385" spans="1:28">
      <c r="A385" s="159"/>
      <c r="B385" s="2"/>
      <c r="C385" s="54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162" t="s">
        <v>213</v>
      </c>
      <c r="AB385" s="163"/>
    </row>
    <row r="386" spans="1:28">
      <c r="A386" s="160"/>
      <c r="B386" s="2"/>
      <c r="C386" s="54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162"/>
      <c r="AB386" s="163"/>
    </row>
    <row r="387" spans="1:28">
      <c r="A387" s="201" t="s">
        <v>55</v>
      </c>
      <c r="B387" s="113">
        <f>SUM(B388:B395)</f>
        <v>100.00000000000001</v>
      </c>
      <c r="C387" s="53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161" t="s">
        <v>219</v>
      </c>
      <c r="AB387" s="165" t="s">
        <v>88</v>
      </c>
    </row>
    <row r="388" spans="1:28">
      <c r="A388" s="201"/>
      <c r="B388" s="85">
        <f>O388+R388</f>
        <v>99.990000000000009</v>
      </c>
      <c r="C388" s="1">
        <v>132</v>
      </c>
      <c r="D388" s="2" t="s">
        <v>149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118">
        <v>69.995000000000005</v>
      </c>
      <c r="P388" s="82"/>
      <c r="Q388" s="82"/>
      <c r="R388" s="118">
        <v>29.995000000000001</v>
      </c>
      <c r="S388" s="2"/>
      <c r="T388" s="2"/>
      <c r="U388" s="2"/>
      <c r="V388" s="2"/>
      <c r="W388" s="2"/>
      <c r="X388" s="2"/>
      <c r="Y388" s="2"/>
      <c r="Z388" s="2"/>
      <c r="AA388" s="162"/>
      <c r="AB388" s="163"/>
    </row>
    <row r="389" spans="1:28">
      <c r="A389" s="201"/>
      <c r="B389" s="38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67"/>
      <c r="P389" s="67"/>
      <c r="Q389" s="67"/>
      <c r="R389" s="67"/>
      <c r="S389" s="2"/>
      <c r="T389" s="2"/>
      <c r="U389" s="2"/>
      <c r="V389" s="2"/>
      <c r="W389" s="2"/>
      <c r="X389" s="2"/>
      <c r="Y389" s="2"/>
      <c r="Z389" s="2"/>
      <c r="AA389" s="162" t="s">
        <v>213</v>
      </c>
      <c r="AB389" s="163"/>
    </row>
    <row r="390" spans="1:28">
      <c r="A390" s="201"/>
      <c r="B390" s="38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67"/>
      <c r="P390" s="67"/>
      <c r="Q390" s="67"/>
      <c r="R390" s="67"/>
      <c r="S390" s="2"/>
      <c r="T390" s="2"/>
      <c r="U390" s="2"/>
      <c r="V390" s="2"/>
      <c r="W390" s="2"/>
      <c r="X390" s="2"/>
      <c r="Y390" s="2"/>
      <c r="Z390" s="2"/>
      <c r="AA390" s="162"/>
      <c r="AB390" s="163"/>
    </row>
    <row r="391" spans="1:28">
      <c r="A391" s="201"/>
      <c r="B391" s="19">
        <v>0</v>
      </c>
      <c r="C391" s="19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68"/>
      <c r="P391" s="68"/>
      <c r="Q391" s="68"/>
      <c r="R391" s="68"/>
      <c r="S391" s="21"/>
      <c r="T391" s="21"/>
      <c r="U391" s="21"/>
      <c r="V391" s="21"/>
      <c r="W391" s="21"/>
      <c r="X391" s="21"/>
      <c r="Y391" s="21"/>
      <c r="Z391" s="21">
        <v>0</v>
      </c>
      <c r="AA391" s="167" t="s">
        <v>212</v>
      </c>
      <c r="AB391" s="163"/>
    </row>
    <row r="392" spans="1:28">
      <c r="A392" s="201"/>
      <c r="B392" s="24"/>
      <c r="C392" s="24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69"/>
      <c r="P392" s="69"/>
      <c r="Q392" s="69"/>
      <c r="R392" s="69"/>
      <c r="S392" s="52"/>
      <c r="T392" s="52"/>
      <c r="U392" s="52"/>
      <c r="V392" s="52"/>
      <c r="W392" s="52"/>
      <c r="X392" s="52"/>
      <c r="Y392" s="52"/>
      <c r="Z392" s="52"/>
      <c r="AA392" s="168"/>
      <c r="AB392" s="163"/>
    </row>
    <row r="393" spans="1:28">
      <c r="A393" s="201"/>
      <c r="B393" s="1">
        <v>0</v>
      </c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67"/>
      <c r="P393" s="67"/>
      <c r="Q393" s="67"/>
      <c r="R393" s="67"/>
      <c r="S393" s="2"/>
      <c r="T393" s="2"/>
      <c r="U393" s="2"/>
      <c r="V393" s="2"/>
      <c r="W393" s="2"/>
      <c r="X393" s="2"/>
      <c r="Y393" s="2"/>
      <c r="Z393" s="2">
        <v>0</v>
      </c>
      <c r="AA393" s="167" t="s">
        <v>214</v>
      </c>
      <c r="AB393" s="163"/>
    </row>
    <row r="394" spans="1:28">
      <c r="A394" s="201"/>
      <c r="B394" s="38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169"/>
      <c r="AB394" s="164"/>
    </row>
    <row r="395" spans="1:28">
      <c r="A395" s="201"/>
      <c r="B395" s="19">
        <f>O395+R395</f>
        <v>0.01</v>
      </c>
      <c r="C395" s="6">
        <v>167</v>
      </c>
      <c r="D395" s="9" t="s">
        <v>132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>
        <v>7.0000000000000001E-3</v>
      </c>
      <c r="P395" s="9"/>
      <c r="Q395" s="9"/>
      <c r="R395" s="9">
        <v>3.0000000000000001E-3</v>
      </c>
      <c r="S395" s="9"/>
      <c r="T395" s="9"/>
      <c r="U395" s="9"/>
      <c r="V395" s="9"/>
      <c r="W395" s="9"/>
      <c r="X395" s="9"/>
      <c r="Y395" s="9"/>
      <c r="Z395" s="9"/>
      <c r="AA395" s="161" t="s">
        <v>219</v>
      </c>
      <c r="AB395" s="165" t="s">
        <v>88</v>
      </c>
    </row>
    <row r="396" spans="1:28">
      <c r="A396" s="201"/>
      <c r="B396" s="38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162"/>
      <c r="AB396" s="163"/>
    </row>
    <row r="397" spans="1:28">
      <c r="A397" s="201"/>
      <c r="B397" s="38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162" t="s">
        <v>213</v>
      </c>
      <c r="AB397" s="163"/>
    </row>
    <row r="398" spans="1:28">
      <c r="A398" s="201"/>
      <c r="B398" s="49"/>
      <c r="C398" s="3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166"/>
      <c r="AB398" s="164"/>
    </row>
    <row r="399" spans="1:28">
      <c r="A399" s="158" t="s">
        <v>56</v>
      </c>
      <c r="B399" s="109">
        <f>SUM(B400:B410)</f>
        <v>100.00000000000001</v>
      </c>
      <c r="C399" s="1"/>
      <c r="D399" s="2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17"/>
      <c r="AB399" s="39"/>
    </row>
    <row r="400" spans="1:28">
      <c r="A400" s="159"/>
      <c r="B400" s="85">
        <f>O400+R400</f>
        <v>7.25</v>
      </c>
      <c r="C400" s="1">
        <v>128</v>
      </c>
      <c r="D400" s="23" t="s">
        <v>107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82">
        <v>5.07</v>
      </c>
      <c r="P400" s="2"/>
      <c r="Q400" s="2"/>
      <c r="R400" s="82">
        <v>2.1800000000000002</v>
      </c>
      <c r="S400" s="2"/>
      <c r="T400" s="2"/>
      <c r="U400" s="2"/>
      <c r="V400" s="2"/>
      <c r="W400" s="2"/>
      <c r="X400" s="2"/>
      <c r="Y400" s="2"/>
      <c r="Z400" s="2"/>
      <c r="AA400" s="162" t="s">
        <v>219</v>
      </c>
      <c r="AB400" s="163" t="s">
        <v>88</v>
      </c>
    </row>
    <row r="401" spans="1:30">
      <c r="A401" s="159"/>
      <c r="B401" s="1"/>
      <c r="C401" s="1"/>
      <c r="D401" s="23" t="s">
        <v>108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162"/>
      <c r="AB401" s="163"/>
    </row>
    <row r="402" spans="1:30" ht="23.25">
      <c r="A402" s="159"/>
      <c r="B402" s="1"/>
      <c r="C402" s="1"/>
      <c r="D402" s="23" t="s">
        <v>109</v>
      </c>
      <c r="E402" s="2"/>
      <c r="F402" s="2"/>
      <c r="G402" s="2"/>
      <c r="H402" s="9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162" t="s">
        <v>213</v>
      </c>
      <c r="AB402" s="163"/>
    </row>
    <row r="403" spans="1:30">
      <c r="A403" s="159"/>
      <c r="B403" s="1"/>
      <c r="C403" s="1"/>
      <c r="D403" s="2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162"/>
      <c r="AB403" s="163"/>
    </row>
    <row r="404" spans="1:30">
      <c r="A404" s="159"/>
      <c r="B404" s="84">
        <v>28.54</v>
      </c>
      <c r="C404" s="19"/>
      <c r="D404" s="56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>
        <f>B404</f>
        <v>28.54</v>
      </c>
      <c r="AA404" s="167" t="s">
        <v>212</v>
      </c>
      <c r="AB404" s="163"/>
    </row>
    <row r="405" spans="1:30">
      <c r="A405" s="159"/>
      <c r="B405" s="24"/>
      <c r="C405" s="24"/>
      <c r="D405" s="64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168"/>
      <c r="AB405" s="163"/>
    </row>
    <row r="406" spans="1:30">
      <c r="A406" s="159"/>
      <c r="B406" s="84">
        <v>19.03</v>
      </c>
      <c r="C406" s="1"/>
      <c r="D406" s="2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>
        <f>B406</f>
        <v>19.03</v>
      </c>
      <c r="AA406" s="167" t="s">
        <v>214</v>
      </c>
      <c r="AB406" s="163"/>
    </row>
    <row r="407" spans="1:30">
      <c r="A407" s="159"/>
      <c r="B407" s="1"/>
      <c r="C407" s="1"/>
      <c r="D407" s="2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170"/>
      <c r="AB407" s="163"/>
    </row>
    <row r="408" spans="1:30">
      <c r="A408" s="159"/>
      <c r="B408" s="84">
        <f>O408+R408</f>
        <v>45.17</v>
      </c>
      <c r="C408" s="6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89">
        <v>31.62</v>
      </c>
      <c r="P408" s="9"/>
      <c r="Q408" s="9"/>
      <c r="R408" s="89">
        <v>13.55</v>
      </c>
      <c r="S408" s="9"/>
      <c r="T408" s="9"/>
      <c r="U408" s="9"/>
      <c r="V408" s="9"/>
      <c r="W408" s="9"/>
      <c r="X408" s="9"/>
      <c r="Y408" s="9"/>
      <c r="Z408" s="9"/>
      <c r="AA408" s="161" t="s">
        <v>282</v>
      </c>
      <c r="AB408" s="165" t="s">
        <v>160</v>
      </c>
    </row>
    <row r="409" spans="1:30" ht="23.25">
      <c r="A409" s="159"/>
      <c r="B409" s="1"/>
      <c r="C409" s="3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166"/>
      <c r="AB409" s="164"/>
      <c r="AD409" s="93"/>
    </row>
    <row r="410" spans="1:30">
      <c r="A410" s="159"/>
      <c r="B410" s="19">
        <f>O410+R410</f>
        <v>0.01</v>
      </c>
      <c r="C410" s="6">
        <v>167</v>
      </c>
      <c r="D410" s="9" t="s">
        <v>132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>
        <v>7.0000000000000001E-3</v>
      </c>
      <c r="P410" s="9"/>
      <c r="Q410" s="9"/>
      <c r="R410" s="9">
        <v>3.0000000000000001E-3</v>
      </c>
      <c r="S410" s="9"/>
      <c r="T410" s="9"/>
      <c r="U410" s="9"/>
      <c r="V410" s="9"/>
      <c r="W410" s="9"/>
      <c r="X410" s="9"/>
      <c r="Y410" s="9"/>
      <c r="Z410" s="9"/>
      <c r="AA410" s="161" t="s">
        <v>219</v>
      </c>
      <c r="AB410" s="165" t="s">
        <v>88</v>
      </c>
    </row>
    <row r="411" spans="1:30">
      <c r="A411" s="159"/>
      <c r="B411" s="38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162"/>
      <c r="AB411" s="163"/>
    </row>
    <row r="412" spans="1:30">
      <c r="A412" s="159"/>
      <c r="B412" s="38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162" t="s">
        <v>213</v>
      </c>
      <c r="AB412" s="163"/>
    </row>
    <row r="413" spans="1:30">
      <c r="A413" s="160"/>
      <c r="B413" s="49"/>
      <c r="C413" s="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166"/>
      <c r="AB413" s="164"/>
    </row>
    <row r="414" spans="1:30">
      <c r="A414" s="158" t="s">
        <v>190</v>
      </c>
      <c r="B414" s="98">
        <f>SUM(B415:B419)</f>
        <v>100.00000000000001</v>
      </c>
      <c r="C414" s="6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155"/>
      <c r="AB414" s="153"/>
    </row>
    <row r="415" spans="1:30">
      <c r="A415" s="159"/>
      <c r="B415" s="1">
        <f>O415+R415</f>
        <v>0.01</v>
      </c>
      <c r="C415" s="54">
        <v>167</v>
      </c>
      <c r="D415" s="2" t="s">
        <v>132</v>
      </c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>
        <v>7.0000000000000001E-3</v>
      </c>
      <c r="P415" s="2"/>
      <c r="Q415" s="2"/>
      <c r="R415" s="2">
        <v>3.0000000000000001E-3</v>
      </c>
      <c r="S415" s="2"/>
      <c r="T415" s="2"/>
      <c r="U415" s="2"/>
      <c r="V415" s="2"/>
      <c r="W415" s="2"/>
      <c r="X415" s="2"/>
      <c r="Y415" s="2"/>
      <c r="Z415" s="2"/>
      <c r="AA415" s="162" t="s">
        <v>219</v>
      </c>
      <c r="AB415" s="163" t="s">
        <v>88</v>
      </c>
    </row>
    <row r="416" spans="1:30">
      <c r="A416" s="159"/>
      <c r="B416" s="1"/>
      <c r="C416" s="5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162"/>
      <c r="AB416" s="163"/>
    </row>
    <row r="417" spans="1:30">
      <c r="A417" s="159"/>
      <c r="B417" s="1"/>
      <c r="C417" s="54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162" t="s">
        <v>213</v>
      </c>
      <c r="AB417" s="163"/>
    </row>
    <row r="418" spans="1:30">
      <c r="A418" s="159"/>
      <c r="B418" s="1"/>
      <c r="C418" s="76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166"/>
      <c r="AB418" s="164"/>
    </row>
    <row r="419" spans="1:30">
      <c r="A419" s="159"/>
      <c r="B419" s="84">
        <f>O419+R419</f>
        <v>99.990000000000009</v>
      </c>
      <c r="C419" s="53">
        <v>171</v>
      </c>
      <c r="D419" s="9" t="s">
        <v>191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126">
        <v>69.995000000000005</v>
      </c>
      <c r="P419" s="9"/>
      <c r="Q419" s="9"/>
      <c r="R419" s="126">
        <v>29.995000000000001</v>
      </c>
      <c r="S419" s="9"/>
      <c r="T419" s="9"/>
      <c r="U419" s="9"/>
      <c r="V419" s="9"/>
      <c r="W419" s="9"/>
      <c r="X419" s="9"/>
      <c r="Y419" s="9"/>
      <c r="Z419" s="9"/>
      <c r="AA419" s="161" t="s">
        <v>219</v>
      </c>
      <c r="AB419" s="165" t="s">
        <v>88</v>
      </c>
    </row>
    <row r="420" spans="1:30">
      <c r="A420" s="159"/>
      <c r="B420" s="1"/>
      <c r="C420" s="54"/>
      <c r="D420" s="2" t="s">
        <v>192</v>
      </c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162"/>
      <c r="AB420" s="163"/>
    </row>
    <row r="421" spans="1:30" ht="23.25">
      <c r="A421" s="159"/>
      <c r="B421" s="1"/>
      <c r="C421" s="54"/>
      <c r="D421" s="2" t="s">
        <v>193</v>
      </c>
      <c r="E421" s="2"/>
      <c r="F421" s="2"/>
      <c r="G421" s="2"/>
      <c r="H421" s="2"/>
      <c r="I421" s="2"/>
      <c r="J421" s="2"/>
      <c r="K421" s="2"/>
      <c r="L421" s="2"/>
      <c r="M421" s="2"/>
      <c r="N421" s="90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162" t="s">
        <v>213</v>
      </c>
      <c r="AB421" s="163"/>
    </row>
    <row r="422" spans="1:30">
      <c r="A422" s="159"/>
      <c r="B422" s="1"/>
      <c r="C422" s="54"/>
      <c r="D422" s="2" t="s">
        <v>194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162"/>
      <c r="AB422" s="163"/>
    </row>
    <row r="423" spans="1:30">
      <c r="A423" s="159"/>
      <c r="B423" s="19">
        <v>0</v>
      </c>
      <c r="C423" s="7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>
        <v>0</v>
      </c>
      <c r="AA423" s="167" t="s">
        <v>212</v>
      </c>
      <c r="AB423" s="163"/>
    </row>
    <row r="424" spans="1:30">
      <c r="A424" s="159"/>
      <c r="B424" s="24"/>
      <c r="C424" s="70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168"/>
      <c r="AB424" s="163"/>
    </row>
    <row r="425" spans="1:30">
      <c r="A425" s="159"/>
      <c r="B425" s="1">
        <v>0</v>
      </c>
      <c r="C425" s="54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>
        <v>0</v>
      </c>
      <c r="AA425" s="167" t="s">
        <v>214</v>
      </c>
      <c r="AB425" s="163"/>
    </row>
    <row r="426" spans="1:30">
      <c r="A426" s="160"/>
      <c r="B426" s="3"/>
      <c r="C426" s="7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169"/>
      <c r="AB426" s="164"/>
    </row>
    <row r="427" spans="1:30">
      <c r="A427" s="165" t="s">
        <v>51</v>
      </c>
      <c r="B427" s="98">
        <f>SUM(B428:B452)</f>
        <v>99.999000000000009</v>
      </c>
      <c r="C427" s="6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155"/>
      <c r="AB427" s="153"/>
    </row>
    <row r="428" spans="1:30">
      <c r="A428" s="163"/>
      <c r="B428" s="137">
        <f>O428+R428</f>
        <v>0</v>
      </c>
      <c r="C428" s="1">
        <v>118</v>
      </c>
      <c r="D428" s="2" t="s">
        <v>188</v>
      </c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114">
        <v>0</v>
      </c>
      <c r="P428" s="114"/>
      <c r="Q428" s="114"/>
      <c r="R428" s="114">
        <v>0</v>
      </c>
      <c r="S428" s="2"/>
      <c r="T428" s="2"/>
      <c r="U428" s="2"/>
      <c r="V428" s="2"/>
      <c r="W428" s="2"/>
      <c r="X428" s="2"/>
      <c r="Y428" s="2"/>
      <c r="Z428" s="2"/>
      <c r="AA428" s="162" t="s">
        <v>228</v>
      </c>
      <c r="AB428" s="163" t="s">
        <v>189</v>
      </c>
    </row>
    <row r="429" spans="1:30">
      <c r="A429" s="163"/>
      <c r="B429" s="48"/>
      <c r="C429" s="3"/>
      <c r="D429" s="4" t="s">
        <v>238</v>
      </c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166"/>
      <c r="AB429" s="164"/>
    </row>
    <row r="430" spans="1:30">
      <c r="A430" s="163"/>
      <c r="B430" s="85">
        <f>O430+R430</f>
        <v>1.05</v>
      </c>
      <c r="C430" s="1">
        <v>129</v>
      </c>
      <c r="D430" s="2" t="s">
        <v>110</v>
      </c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82">
        <v>0.73</v>
      </c>
      <c r="P430" s="2"/>
      <c r="Q430" s="2"/>
      <c r="R430" s="82">
        <v>0.32</v>
      </c>
      <c r="S430" s="2"/>
      <c r="T430" s="2"/>
      <c r="U430" s="2"/>
      <c r="V430" s="2"/>
      <c r="W430" s="2"/>
      <c r="X430" s="2"/>
      <c r="Y430" s="2"/>
      <c r="Z430" s="2"/>
      <c r="AA430" s="162" t="s">
        <v>219</v>
      </c>
      <c r="AB430" s="163" t="s">
        <v>88</v>
      </c>
      <c r="AD430" s="10" t="s">
        <v>242</v>
      </c>
    </row>
    <row r="431" spans="1:30">
      <c r="A431" s="163"/>
      <c r="B431" s="1"/>
      <c r="C431" s="1"/>
      <c r="D431" s="2" t="s">
        <v>111</v>
      </c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162"/>
      <c r="AB431" s="163"/>
    </row>
    <row r="432" spans="1:30">
      <c r="A432" s="163"/>
      <c r="B432" s="1"/>
      <c r="C432" s="1"/>
      <c r="D432" s="2" t="s">
        <v>112</v>
      </c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162" t="s">
        <v>213</v>
      </c>
      <c r="AB432" s="163"/>
    </row>
    <row r="433" spans="1:28">
      <c r="A433" s="163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162"/>
      <c r="AB433" s="163"/>
    </row>
    <row r="434" spans="1:28">
      <c r="A434" s="163"/>
      <c r="B434" s="84">
        <v>11.37</v>
      </c>
      <c r="C434" s="19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83">
        <f>B434</f>
        <v>11.37</v>
      </c>
      <c r="AA434" s="167" t="s">
        <v>212</v>
      </c>
      <c r="AB434" s="163"/>
    </row>
    <row r="435" spans="1:28">
      <c r="A435" s="163"/>
      <c r="B435" s="24"/>
      <c r="C435" s="24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119"/>
      <c r="AA435" s="168"/>
      <c r="AB435" s="163"/>
    </row>
    <row r="436" spans="1:28">
      <c r="A436" s="163"/>
      <c r="B436" s="84">
        <v>7.57</v>
      </c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82">
        <f>B436</f>
        <v>7.57</v>
      </c>
      <c r="AA436" s="167" t="s">
        <v>214</v>
      </c>
      <c r="AB436" s="163"/>
    </row>
    <row r="437" spans="1:28">
      <c r="A437" s="163"/>
      <c r="B437" s="3"/>
      <c r="C437" s="3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169"/>
      <c r="AB437" s="164"/>
    </row>
    <row r="438" spans="1:28">
      <c r="A438" s="163"/>
      <c r="B438" s="85">
        <f>O438+R438</f>
        <v>69.998999999999995</v>
      </c>
      <c r="C438" s="1">
        <v>135</v>
      </c>
      <c r="D438" s="2" t="s">
        <v>128</v>
      </c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124">
        <v>48.999299999999998</v>
      </c>
      <c r="P438" s="124"/>
      <c r="Q438" s="124"/>
      <c r="R438" s="124">
        <v>20.999700000000001</v>
      </c>
      <c r="S438" s="2"/>
      <c r="T438" s="2"/>
      <c r="U438" s="2"/>
      <c r="V438" s="2"/>
      <c r="W438" s="2"/>
      <c r="X438" s="2"/>
      <c r="Y438" s="2"/>
      <c r="Z438" s="2"/>
      <c r="AA438" s="162" t="s">
        <v>219</v>
      </c>
      <c r="AB438" s="163" t="s">
        <v>88</v>
      </c>
    </row>
    <row r="439" spans="1:28">
      <c r="A439" s="163"/>
      <c r="B439" s="1"/>
      <c r="C439" s="1"/>
      <c r="D439" s="2" t="s">
        <v>129</v>
      </c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162"/>
      <c r="AB439" s="163"/>
    </row>
    <row r="440" spans="1:28">
      <c r="A440" s="163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162" t="s">
        <v>213</v>
      </c>
      <c r="AB440" s="163"/>
    </row>
    <row r="441" spans="1:28">
      <c r="A441" s="163"/>
      <c r="B441" s="1"/>
      <c r="C441" s="3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162"/>
      <c r="AB441" s="164"/>
    </row>
    <row r="442" spans="1:28">
      <c r="A442" s="163"/>
      <c r="B442" s="84">
        <f>O442+R442</f>
        <v>5</v>
      </c>
      <c r="C442" s="1">
        <v>136</v>
      </c>
      <c r="D442" s="23" t="s">
        <v>113</v>
      </c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82">
        <v>3.5</v>
      </c>
      <c r="P442" s="82"/>
      <c r="Q442" s="82"/>
      <c r="R442" s="82">
        <v>1.5</v>
      </c>
      <c r="S442" s="2"/>
      <c r="T442" s="2"/>
      <c r="U442" s="2"/>
      <c r="V442" s="2"/>
      <c r="W442" s="2"/>
      <c r="X442" s="2"/>
      <c r="Y442" s="2"/>
      <c r="Z442" s="2"/>
      <c r="AA442" s="161" t="s">
        <v>219</v>
      </c>
      <c r="AB442" s="163" t="s">
        <v>88</v>
      </c>
    </row>
    <row r="443" spans="1:28">
      <c r="A443" s="163"/>
      <c r="B443" s="1"/>
      <c r="C443" s="1"/>
      <c r="D443" s="23" t="s">
        <v>114</v>
      </c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162"/>
      <c r="AB443" s="163"/>
    </row>
    <row r="444" spans="1:28">
      <c r="A444" s="163"/>
      <c r="B444" s="1"/>
      <c r="C444" s="1"/>
      <c r="D444" s="23" t="s">
        <v>161</v>
      </c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162" t="s">
        <v>213</v>
      </c>
      <c r="AB444" s="163"/>
    </row>
    <row r="445" spans="1:28">
      <c r="A445" s="163"/>
      <c r="B445" s="1"/>
      <c r="C445" s="1"/>
      <c r="D445" s="2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162"/>
      <c r="AB445" s="163"/>
    </row>
    <row r="446" spans="1:28">
      <c r="A446" s="163"/>
      <c r="B446" s="94">
        <v>3</v>
      </c>
      <c r="C446" s="6">
        <v>140</v>
      </c>
      <c r="D446" s="9" t="s">
        <v>115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120">
        <f>B446</f>
        <v>3</v>
      </c>
      <c r="P446" s="121"/>
      <c r="Q446" s="121"/>
      <c r="R446" s="120"/>
      <c r="S446" s="9"/>
      <c r="T446" s="9"/>
      <c r="U446" s="40"/>
      <c r="V446" s="40"/>
      <c r="W446" s="40"/>
      <c r="X446" s="40"/>
      <c r="Y446" s="40"/>
      <c r="Z446" s="40"/>
      <c r="AA446" s="161" t="s">
        <v>226</v>
      </c>
      <c r="AB446" s="165" t="s">
        <v>88</v>
      </c>
    </row>
    <row r="447" spans="1:28">
      <c r="A447" s="163"/>
      <c r="B447" s="1"/>
      <c r="C447" s="1"/>
      <c r="D447" s="2" t="s">
        <v>52</v>
      </c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122"/>
      <c r="P447" s="122"/>
      <c r="Q447" s="122"/>
      <c r="R447" s="122"/>
      <c r="S447" s="2"/>
      <c r="T447" s="2"/>
      <c r="U447" s="29"/>
      <c r="V447" s="29"/>
      <c r="W447" s="29"/>
      <c r="X447" s="29"/>
      <c r="Y447" s="29"/>
      <c r="Z447" s="29"/>
      <c r="AA447" s="162"/>
      <c r="AB447" s="163"/>
    </row>
    <row r="448" spans="1:28">
      <c r="A448" s="163"/>
      <c r="B448" s="1"/>
      <c r="C448" s="1"/>
      <c r="D448" s="2" t="s">
        <v>245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122"/>
      <c r="P448" s="122"/>
      <c r="Q448" s="122"/>
      <c r="R448" s="122"/>
      <c r="S448" s="2"/>
      <c r="T448" s="2"/>
      <c r="U448" s="29"/>
      <c r="V448" s="29"/>
      <c r="W448" s="29"/>
      <c r="X448" s="29"/>
      <c r="Y448" s="29"/>
      <c r="Z448" s="29"/>
      <c r="AA448" s="166"/>
      <c r="AB448" s="164"/>
    </row>
    <row r="449" spans="1:28">
      <c r="A449" s="163"/>
      <c r="B449" s="84">
        <v>2</v>
      </c>
      <c r="C449" s="6">
        <v>158</v>
      </c>
      <c r="D449" s="9" t="s">
        <v>117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121"/>
      <c r="P449" s="121"/>
      <c r="Q449" s="121"/>
      <c r="R449" s="121"/>
      <c r="S449" s="9"/>
      <c r="T449" s="9"/>
      <c r="U449" s="89">
        <f>B449</f>
        <v>2</v>
      </c>
      <c r="V449" s="9"/>
      <c r="W449" s="9"/>
      <c r="X449" s="9"/>
      <c r="Y449" s="9"/>
      <c r="Z449" s="9"/>
      <c r="AA449" s="161" t="s">
        <v>211</v>
      </c>
      <c r="AB449" s="165" t="s">
        <v>88</v>
      </c>
    </row>
    <row r="450" spans="1:28">
      <c r="A450" s="163"/>
      <c r="B450" s="1"/>
      <c r="C450" s="1"/>
      <c r="D450" s="2" t="s">
        <v>227</v>
      </c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122"/>
      <c r="P450" s="122"/>
      <c r="Q450" s="122"/>
      <c r="R450" s="122"/>
      <c r="S450" s="2"/>
      <c r="T450" s="2"/>
      <c r="U450" s="2"/>
      <c r="V450" s="2"/>
      <c r="W450" s="2"/>
      <c r="X450" s="2"/>
      <c r="Y450" s="2"/>
      <c r="Z450" s="2"/>
      <c r="AA450" s="162"/>
      <c r="AB450" s="163"/>
    </row>
    <row r="451" spans="1:28">
      <c r="A451" s="163"/>
      <c r="B451" s="3"/>
      <c r="C451" s="3"/>
      <c r="D451" s="4" t="s">
        <v>112</v>
      </c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123"/>
      <c r="P451" s="123"/>
      <c r="Q451" s="123"/>
      <c r="R451" s="123"/>
      <c r="S451" s="4"/>
      <c r="T451" s="4"/>
      <c r="U451" s="4"/>
      <c r="V451" s="4"/>
      <c r="W451" s="4"/>
      <c r="X451" s="4"/>
      <c r="Y451" s="4"/>
      <c r="Z451" s="4"/>
      <c r="AA451" s="166"/>
      <c r="AB451" s="164"/>
    </row>
    <row r="452" spans="1:28">
      <c r="A452" s="163"/>
      <c r="B452" s="6">
        <f>O452+R452</f>
        <v>0.01</v>
      </c>
      <c r="C452" s="6">
        <v>167</v>
      </c>
      <c r="D452" s="9" t="s">
        <v>132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>
        <v>7.0000000000000001E-3</v>
      </c>
      <c r="P452" s="9"/>
      <c r="Q452" s="9"/>
      <c r="R452" s="9">
        <v>3.0000000000000001E-3</v>
      </c>
      <c r="S452" s="9"/>
      <c r="T452" s="9"/>
      <c r="U452" s="9"/>
      <c r="V452" s="9"/>
      <c r="W452" s="9"/>
      <c r="X452" s="9"/>
      <c r="Y452" s="9"/>
      <c r="Z452" s="9"/>
      <c r="AA452" s="161" t="s">
        <v>219</v>
      </c>
      <c r="AB452" s="165" t="s">
        <v>88</v>
      </c>
    </row>
    <row r="453" spans="1:28">
      <c r="A453" s="163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162"/>
      <c r="AB453" s="163"/>
    </row>
    <row r="454" spans="1:28">
      <c r="A454" s="163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162" t="s">
        <v>213</v>
      </c>
      <c r="AB454" s="163"/>
    </row>
    <row r="455" spans="1:28">
      <c r="A455" s="164"/>
      <c r="B455" s="3"/>
      <c r="C455" s="3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166"/>
      <c r="AB455" s="164"/>
    </row>
    <row r="456" spans="1:28">
      <c r="A456" s="50"/>
      <c r="B456" s="5"/>
      <c r="C456" s="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6"/>
      <c r="AB456" s="27"/>
    </row>
    <row r="457" spans="1:28">
      <c r="AA457" s="186"/>
      <c r="AB457" s="186"/>
    </row>
    <row r="458" spans="1:28">
      <c r="AA458" s="186" t="s">
        <v>59</v>
      </c>
      <c r="AB458" s="186"/>
    </row>
    <row r="459" spans="1:28">
      <c r="AA459" s="186" t="s">
        <v>229</v>
      </c>
      <c r="AB459" s="186"/>
    </row>
  </sheetData>
  <mergeCells count="339">
    <mergeCell ref="AA458:AB458"/>
    <mergeCell ref="AA459:AB459"/>
    <mergeCell ref="AA449:AA451"/>
    <mergeCell ref="AB449:AB451"/>
    <mergeCell ref="AA452:AA453"/>
    <mergeCell ref="AB452:AB455"/>
    <mergeCell ref="AA454:AA455"/>
    <mergeCell ref="AA457:AB457"/>
    <mergeCell ref="AB438:AB441"/>
    <mergeCell ref="AA440:AA441"/>
    <mergeCell ref="AA442:AA443"/>
    <mergeCell ref="AB442:AB445"/>
    <mergeCell ref="AA444:AA445"/>
    <mergeCell ref="AA446:AA448"/>
    <mergeCell ref="AB446:AB448"/>
    <mergeCell ref="A427:A455"/>
    <mergeCell ref="AA428:AA429"/>
    <mergeCell ref="AB428:AB429"/>
    <mergeCell ref="AA430:AA431"/>
    <mergeCell ref="AB430:AB437"/>
    <mergeCell ref="AA432:AA433"/>
    <mergeCell ref="AA434:AA435"/>
    <mergeCell ref="AA436:AA437"/>
    <mergeCell ref="AA438:AA439"/>
    <mergeCell ref="A414:A426"/>
    <mergeCell ref="AA415:AA416"/>
    <mergeCell ref="AB415:AB418"/>
    <mergeCell ref="AA417:AA418"/>
    <mergeCell ref="AA419:AA420"/>
    <mergeCell ref="AB419:AB426"/>
    <mergeCell ref="AA421:AA422"/>
    <mergeCell ref="AA423:AA424"/>
    <mergeCell ref="AA425:AA426"/>
    <mergeCell ref="A399:A413"/>
    <mergeCell ref="AA400:AA401"/>
    <mergeCell ref="AB400:AB407"/>
    <mergeCell ref="AA402:AA403"/>
    <mergeCell ref="AA404:AA405"/>
    <mergeCell ref="AA406:AA407"/>
    <mergeCell ref="AA408:AA409"/>
    <mergeCell ref="AB408:AB409"/>
    <mergeCell ref="AA410:AA411"/>
    <mergeCell ref="AB410:AB413"/>
    <mergeCell ref="AA412:AA413"/>
    <mergeCell ref="AB383:AB386"/>
    <mergeCell ref="AA385:AA386"/>
    <mergeCell ref="A387:A398"/>
    <mergeCell ref="AA387:AA388"/>
    <mergeCell ref="AB387:AB394"/>
    <mergeCell ref="AA389:AA390"/>
    <mergeCell ref="AA391:AA392"/>
    <mergeCell ref="AA393:AA394"/>
    <mergeCell ref="AA395:AA396"/>
    <mergeCell ref="AB395:AB398"/>
    <mergeCell ref="A370:A386"/>
    <mergeCell ref="AA371:AA372"/>
    <mergeCell ref="AB371:AB378"/>
    <mergeCell ref="AA373:AA374"/>
    <mergeCell ref="AA375:AA376"/>
    <mergeCell ref="AA377:AA378"/>
    <mergeCell ref="AA379:AA380"/>
    <mergeCell ref="AB379:AB382"/>
    <mergeCell ref="AA381:AA382"/>
    <mergeCell ref="AA383:AA384"/>
    <mergeCell ref="AA397:AA398"/>
    <mergeCell ref="A357:A369"/>
    <mergeCell ref="AA358:AA359"/>
    <mergeCell ref="AB358:AB365"/>
    <mergeCell ref="AA360:AA361"/>
    <mergeCell ref="AA362:AA363"/>
    <mergeCell ref="AA364:AA365"/>
    <mergeCell ref="AA366:AA367"/>
    <mergeCell ref="AB366:AB369"/>
    <mergeCell ref="AA368:AA369"/>
    <mergeCell ref="A344:A356"/>
    <mergeCell ref="AA345:AA346"/>
    <mergeCell ref="AB345:AB352"/>
    <mergeCell ref="AA347:AA348"/>
    <mergeCell ref="AA349:AA350"/>
    <mergeCell ref="AA351:AA352"/>
    <mergeCell ref="AA353:AA354"/>
    <mergeCell ref="AB353:AB356"/>
    <mergeCell ref="AA355:AA356"/>
    <mergeCell ref="AA336:AA337"/>
    <mergeCell ref="AB336:AB339"/>
    <mergeCell ref="AA338:AA339"/>
    <mergeCell ref="AA340:AA341"/>
    <mergeCell ref="AB340:AB343"/>
    <mergeCell ref="AA342:AA343"/>
    <mergeCell ref="AA321:AA322"/>
    <mergeCell ref="A323:A343"/>
    <mergeCell ref="AA324:AA325"/>
    <mergeCell ref="AB324:AB331"/>
    <mergeCell ref="AA326:AA327"/>
    <mergeCell ref="AA328:AA329"/>
    <mergeCell ref="AA330:AA331"/>
    <mergeCell ref="AA332:AA333"/>
    <mergeCell ref="AB332:AB335"/>
    <mergeCell ref="AA334:AA335"/>
    <mergeCell ref="AB307:AB310"/>
    <mergeCell ref="AA309:AA310"/>
    <mergeCell ref="A311:A322"/>
    <mergeCell ref="AA311:AA312"/>
    <mergeCell ref="AB311:AB318"/>
    <mergeCell ref="AA313:AA314"/>
    <mergeCell ref="AA315:AA316"/>
    <mergeCell ref="AA317:AA318"/>
    <mergeCell ref="AA319:AA320"/>
    <mergeCell ref="AB319:AB322"/>
    <mergeCell ref="A295:A310"/>
    <mergeCell ref="AA295:AA296"/>
    <mergeCell ref="AB295:AB302"/>
    <mergeCell ref="AA297:AA298"/>
    <mergeCell ref="AA299:AA300"/>
    <mergeCell ref="AA301:AA302"/>
    <mergeCell ref="AA303:AA304"/>
    <mergeCell ref="AB303:AB306"/>
    <mergeCell ref="AA305:AA306"/>
    <mergeCell ref="AA307:AA308"/>
    <mergeCell ref="A283:A294"/>
    <mergeCell ref="AA283:AA284"/>
    <mergeCell ref="AB283:AB290"/>
    <mergeCell ref="AA285:AA286"/>
    <mergeCell ref="AA287:AA288"/>
    <mergeCell ref="AA289:AA290"/>
    <mergeCell ref="AA291:AA292"/>
    <mergeCell ref="AB291:AB294"/>
    <mergeCell ref="AA293:AA294"/>
    <mergeCell ref="AB250:AB253"/>
    <mergeCell ref="AA252:AA253"/>
    <mergeCell ref="A271:A282"/>
    <mergeCell ref="AA271:AA272"/>
    <mergeCell ref="AB271:AB278"/>
    <mergeCell ref="AA273:AA274"/>
    <mergeCell ref="AA275:AA276"/>
    <mergeCell ref="AA277:AA278"/>
    <mergeCell ref="AA279:AA280"/>
    <mergeCell ref="AB279:AB282"/>
    <mergeCell ref="AA281:AA282"/>
    <mergeCell ref="A254:A270"/>
    <mergeCell ref="AA255:AA256"/>
    <mergeCell ref="AB255:AB262"/>
    <mergeCell ref="AA257:AA258"/>
    <mergeCell ref="AA259:AA260"/>
    <mergeCell ref="AA261:AA262"/>
    <mergeCell ref="AA234:AA236"/>
    <mergeCell ref="AB234:AB236"/>
    <mergeCell ref="A237:A253"/>
    <mergeCell ref="AA238:AA239"/>
    <mergeCell ref="AB238:AB245"/>
    <mergeCell ref="AA240:AA241"/>
    <mergeCell ref="AA242:AA243"/>
    <mergeCell ref="AA244:AA245"/>
    <mergeCell ref="AA246:AA247"/>
    <mergeCell ref="AB246:AB249"/>
    <mergeCell ref="AA263:AA264"/>
    <mergeCell ref="AB263:AB266"/>
    <mergeCell ref="AA265:AA266"/>
    <mergeCell ref="AA267:AA268"/>
    <mergeCell ref="AB267:AB270"/>
    <mergeCell ref="AA269:AA270"/>
    <mergeCell ref="AA248:AA249"/>
    <mergeCell ref="AA250:AA251"/>
    <mergeCell ref="AA226:AA227"/>
    <mergeCell ref="AB226:AB229"/>
    <mergeCell ref="AA228:AA229"/>
    <mergeCell ref="AA230:AA231"/>
    <mergeCell ref="AB230:AB233"/>
    <mergeCell ref="AA232:AA233"/>
    <mergeCell ref="A211:A236"/>
    <mergeCell ref="AA212:AA214"/>
    <mergeCell ref="AB212:AB214"/>
    <mergeCell ref="AA215:AA217"/>
    <mergeCell ref="AB215:AB217"/>
    <mergeCell ref="AA218:AA219"/>
    <mergeCell ref="AB218:AB225"/>
    <mergeCell ref="AA220:AA221"/>
    <mergeCell ref="AA222:AA223"/>
    <mergeCell ref="AA224:AA225"/>
    <mergeCell ref="A198:A210"/>
    <mergeCell ref="AA199:AA200"/>
    <mergeCell ref="AB199:AB202"/>
    <mergeCell ref="AA201:AA202"/>
    <mergeCell ref="AA203:AA205"/>
    <mergeCell ref="AB203:AB205"/>
    <mergeCell ref="AA206:AA207"/>
    <mergeCell ref="AB206:AB207"/>
    <mergeCell ref="AA208:AA210"/>
    <mergeCell ref="AB208:AB210"/>
    <mergeCell ref="A172:A180"/>
    <mergeCell ref="AA173:AA174"/>
    <mergeCell ref="AB173:AB176"/>
    <mergeCell ref="AA175:AA176"/>
    <mergeCell ref="AA177:AA178"/>
    <mergeCell ref="AB177:AB178"/>
    <mergeCell ref="AA179:AA180"/>
    <mergeCell ref="AB179:AB180"/>
    <mergeCell ref="A188:A197"/>
    <mergeCell ref="AA189:AA190"/>
    <mergeCell ref="AB189:AB192"/>
    <mergeCell ref="AA191:AA192"/>
    <mergeCell ref="AA193:AA194"/>
    <mergeCell ref="AB193:AB194"/>
    <mergeCell ref="AA195:AA197"/>
    <mergeCell ref="AB195:AB197"/>
    <mergeCell ref="A181:A187"/>
    <mergeCell ref="AA182:AA183"/>
    <mergeCell ref="AB182:AB185"/>
    <mergeCell ref="AA184:AA185"/>
    <mergeCell ref="AA186:AA187"/>
    <mergeCell ref="AB186:AB187"/>
    <mergeCell ref="AA158:AA165"/>
    <mergeCell ref="AB158:AB165"/>
    <mergeCell ref="AA166:AA168"/>
    <mergeCell ref="AB166:AB168"/>
    <mergeCell ref="AA142:AA144"/>
    <mergeCell ref="AB142:AB144"/>
    <mergeCell ref="AA145:AA147"/>
    <mergeCell ref="AB145:AB147"/>
    <mergeCell ref="A171:AB171"/>
    <mergeCell ref="A148:A168"/>
    <mergeCell ref="AA148:AA149"/>
    <mergeCell ref="AB148:AB151"/>
    <mergeCell ref="AA150:AA151"/>
    <mergeCell ref="AA152:AA154"/>
    <mergeCell ref="AB152:AB154"/>
    <mergeCell ref="AA134:AA135"/>
    <mergeCell ref="AB134:AB137"/>
    <mergeCell ref="AA136:AA137"/>
    <mergeCell ref="AA138:AA139"/>
    <mergeCell ref="AB138:AB141"/>
    <mergeCell ref="AA140:AA141"/>
    <mergeCell ref="A121:A147"/>
    <mergeCell ref="AA122:AA123"/>
    <mergeCell ref="AB122:AB125"/>
    <mergeCell ref="AA124:AA125"/>
    <mergeCell ref="AA126:AA127"/>
    <mergeCell ref="AB126:AB129"/>
    <mergeCell ref="AA128:AA129"/>
    <mergeCell ref="AA130:AA131"/>
    <mergeCell ref="AB130:AB133"/>
    <mergeCell ref="AA132:AA133"/>
    <mergeCell ref="AA155:AA157"/>
    <mergeCell ref="AB155:AB157"/>
    <mergeCell ref="A112:A120"/>
    <mergeCell ref="AA113:AA114"/>
    <mergeCell ref="AB113:AB116"/>
    <mergeCell ref="AA115:AA116"/>
    <mergeCell ref="AA117:AA118"/>
    <mergeCell ref="AB117:AB120"/>
    <mergeCell ref="AA119:AA120"/>
    <mergeCell ref="AA102:AA106"/>
    <mergeCell ref="AB102:AB106"/>
    <mergeCell ref="AA107:AA109"/>
    <mergeCell ref="AB107:AB109"/>
    <mergeCell ref="AA110:AA111"/>
    <mergeCell ref="AB110:AB111"/>
    <mergeCell ref="AA86:AA88"/>
    <mergeCell ref="AB86:AB88"/>
    <mergeCell ref="AA89:AA91"/>
    <mergeCell ref="AB89:AB91"/>
    <mergeCell ref="A92:A111"/>
    <mergeCell ref="AA93:AA95"/>
    <mergeCell ref="AB93:AB98"/>
    <mergeCell ref="AA96:AA98"/>
    <mergeCell ref="AA99:AA101"/>
    <mergeCell ref="AB99:AB101"/>
    <mergeCell ref="A69:A91"/>
    <mergeCell ref="AB76:AB77"/>
    <mergeCell ref="AA78:AA79"/>
    <mergeCell ref="AB78:AB79"/>
    <mergeCell ref="AA80:AA82"/>
    <mergeCell ref="AB80:AB82"/>
    <mergeCell ref="AA84:AA85"/>
    <mergeCell ref="AB84:AB85"/>
    <mergeCell ref="AA60:AA62"/>
    <mergeCell ref="AA63:AA65"/>
    <mergeCell ref="AB63:AB65"/>
    <mergeCell ref="AA66:AA68"/>
    <mergeCell ref="AB66:AB68"/>
    <mergeCell ref="AA70:AA72"/>
    <mergeCell ref="AB70:AB75"/>
    <mergeCell ref="AA73:AA75"/>
    <mergeCell ref="AA76:AA77"/>
    <mergeCell ref="AA44:AA46"/>
    <mergeCell ref="AB44:AB46"/>
    <mergeCell ref="A47:A68"/>
    <mergeCell ref="AA47:AA49"/>
    <mergeCell ref="AB47:AB49"/>
    <mergeCell ref="AA50:AA52"/>
    <mergeCell ref="AB50:AB55"/>
    <mergeCell ref="AA53:AA55"/>
    <mergeCell ref="AA56:AA59"/>
    <mergeCell ref="AB56:AB62"/>
    <mergeCell ref="A19:A46"/>
    <mergeCell ref="AA42:AA43"/>
    <mergeCell ref="AB42:AB43"/>
    <mergeCell ref="Y6:Y18"/>
    <mergeCell ref="Z6:Z18"/>
    <mergeCell ref="AA20:AA22"/>
    <mergeCell ref="AB20:AB25"/>
    <mergeCell ref="AA23:AA25"/>
    <mergeCell ref="AA26:AA28"/>
    <mergeCell ref="AB26:AB28"/>
    <mergeCell ref="AA29:AA31"/>
    <mergeCell ref="AB29:AB34"/>
    <mergeCell ref="O6:O18"/>
    <mergeCell ref="P6:P18"/>
    <mergeCell ref="Q6:Q18"/>
    <mergeCell ref="R6:R18"/>
    <mergeCell ref="AA32:AA34"/>
    <mergeCell ref="AA35:AA37"/>
    <mergeCell ref="AB35:AB37"/>
    <mergeCell ref="AA38:AA41"/>
    <mergeCell ref="AB38:AB41"/>
    <mergeCell ref="G6:G18"/>
    <mergeCell ref="H6:H18"/>
    <mergeCell ref="I6:I18"/>
    <mergeCell ref="J6:J18"/>
    <mergeCell ref="K6:K18"/>
    <mergeCell ref="L6:L18"/>
    <mergeCell ref="A2:AB2"/>
    <mergeCell ref="A4:A18"/>
    <mergeCell ref="B4:B18"/>
    <mergeCell ref="C4:C18"/>
    <mergeCell ref="D4:D18"/>
    <mergeCell ref="E4:Z4"/>
    <mergeCell ref="AA4:AA18"/>
    <mergeCell ref="AB4:AB18"/>
    <mergeCell ref="E6:E18"/>
    <mergeCell ref="F6:F18"/>
    <mergeCell ref="S6:S18"/>
    <mergeCell ref="T6:T18"/>
    <mergeCell ref="U6:U18"/>
    <mergeCell ref="V6:V18"/>
    <mergeCell ref="W6:W18"/>
    <mergeCell ref="X6:X18"/>
    <mergeCell ref="M6:M18"/>
    <mergeCell ref="N6:N18"/>
  </mergeCells>
  <pageMargins left="0.35433070866141736" right="0.15748031496062992" top="0.19685039370078741" bottom="0.23622047244094491" header="0.23622047244094491" footer="0.31496062992125984"/>
  <pageSetup paperSize="9" scale="58" orientation="landscape" horizontalDpi="0" verticalDpi="0" r:id="rId1"/>
  <rowBreaks count="20" manualBreakCount="20">
    <brk id="46" max="16383" man="1"/>
    <brk id="68" max="27" man="1"/>
    <brk id="91" max="27" man="1"/>
    <brk id="111" max="27" man="1"/>
    <brk id="120" max="27" man="1"/>
    <brk id="147" max="27" man="1"/>
    <brk id="168" max="27" man="1"/>
    <brk id="187" max="27" man="1"/>
    <brk id="210" max="27" man="1"/>
    <brk id="236" max="27" man="1"/>
    <brk id="253" max="27" man="1"/>
    <brk id="270" max="27" man="1"/>
    <brk id="282" max="27" man="1"/>
    <brk id="294" max="27" man="1"/>
    <brk id="322" max="27" man="1"/>
    <brk id="343" max="27" man="1"/>
    <brk id="369" max="27" man="1"/>
    <brk id="398" max="27" man="1"/>
    <brk id="426" max="27" man="1"/>
    <brk id="455" max="2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682A7EE9963149AE01770B6EA66DE3" ma:contentTypeVersion="4" ma:contentTypeDescription="Create a new document." ma:contentTypeScope="" ma:versionID="8a528989478581d25523b9a034fa2bf4">
  <xsd:schema xmlns:xsd="http://www.w3.org/2001/XMLSchema" xmlns:xs="http://www.w3.org/2001/XMLSchema" xmlns:p="http://schemas.microsoft.com/office/2006/metadata/properties" xmlns:ns1="http://schemas.microsoft.com/sharepoint/v3" xmlns:ns2="0f78864d-2b3b-4a7c-85b4-2c7228e06da9" targetNamespace="http://schemas.microsoft.com/office/2006/metadata/properties" ma:root="true" ma:fieldsID="2d9bb8be6bf9b4bdbda0acc6a2f8fd88" ns1:_="" ns2:_="">
    <xsd:import namespace="http://schemas.microsoft.com/sharepoint/v3"/>
    <xsd:import namespace="0f78864d-2b3b-4a7c-85b4-2c7228e06d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8864d-2b3b-4a7c-85b4-2c7228e06da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f78864d-2b3b-4a7c-85b4-2c7228e06da9">J2DYDHU5RPXK-16-639</_dlc_DocId>
    <_dlc_DocIdUrl xmlns="0f78864d-2b3b-4a7c-85b4-2c7228e06da9">
      <Url>http://intranet.dolsp.local/_layouts/15/DocIdRedir.aspx?ID=J2DYDHU5RPXK-16-639</Url>
      <Description>J2DYDHU5RPXK-16-639</Description>
    </_dlc_DocIdUrl>
  </documentManagement>
</p:properties>
</file>

<file path=customXml/itemProps1.xml><?xml version="1.0" encoding="utf-8"?>
<ds:datastoreItem xmlns:ds="http://schemas.openxmlformats.org/officeDocument/2006/customXml" ds:itemID="{FB20241F-A264-47F9-8996-0C46CD8254FA}"/>
</file>

<file path=customXml/itemProps2.xml><?xml version="1.0" encoding="utf-8"?>
<ds:datastoreItem xmlns:ds="http://schemas.openxmlformats.org/officeDocument/2006/customXml" ds:itemID="{F338907E-6467-4F4E-98C5-9C5E588175CE}"/>
</file>

<file path=customXml/itemProps3.xml><?xml version="1.0" encoding="utf-8"?>
<ds:datastoreItem xmlns:ds="http://schemas.openxmlformats.org/officeDocument/2006/customXml" ds:itemID="{BAF28378-7433-40BB-917B-6068D1CD00B3}"/>
</file>

<file path=customXml/itemProps4.xml><?xml version="1.0" encoding="utf-8"?>
<ds:datastoreItem xmlns:ds="http://schemas.openxmlformats.org/officeDocument/2006/customXml" ds:itemID="{25C05A0A-4E7A-4B42-A8F7-48E3F13439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เกณฑ์ทางตรง</vt:lpstr>
      <vt:lpstr>เกณฑ์ทางอ้อม</vt:lpstr>
      <vt:lpstr>ไม่ได้รับจัดสรร</vt:lpstr>
      <vt:lpstr>เกณฑ์ทางตรง สำหรับปลิ้น</vt:lpstr>
      <vt:lpstr>เกณฑ์ทางตรง!Print_Area</vt:lpstr>
      <vt:lpstr>'เกณฑ์ทางตรง สำหรับปลิ้น'!Print_Area</vt:lpstr>
      <vt:lpstr>เกณฑ์ทางตรง!Print_Titles</vt:lpstr>
      <vt:lpstr>'เกณฑ์ทางตรง สำหรับปลิ้น'!Print_Titles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SPL01</dc:creator>
  <cp:lastModifiedBy>dol</cp:lastModifiedBy>
  <cp:lastPrinted>2018-12-24T10:52:49Z</cp:lastPrinted>
  <dcterms:created xsi:type="dcterms:W3CDTF">2014-10-07T04:53:22Z</dcterms:created>
  <dcterms:modified xsi:type="dcterms:W3CDTF">2018-12-24T10:53:38Z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0x010100E6682A7EE9963149AE01770B6EA66DE3</vt:lpwstr>
  </property>
  <property fmtid="{D5CDD505-2E9C-101B-9397-08002B2CF9AE}" pid="3" name="_dlc_DocIdItemGuid">
    <vt:lpwstr>c39d7740-3a7e-4e87-b7cd-47a155fe1597</vt:lpwstr>
  </property>
</Properties>
</file>